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730" windowHeight="11760" firstSheet="3" activeTab="3"/>
  </bookViews>
  <sheets>
    <sheet name="KKPi nyílt" sheetId="1" r:id="rId1"/>
    <sheet name="KKpi Opt" sheetId="17" r:id="rId2"/>
    <sheet name="NKPi nyílt" sheetId="3" r:id="rId3"/>
    <sheet name="KKPu nyílt" sheetId="7" r:id="rId4"/>
    <sheet name="KKPU Optika" sheetId="15" r:id="rId5"/>
    <sheet name="Pisztoly kaliberű Pu nyílt" sheetId="16" r:id="rId6"/>
    <sheet name="Pisztoly kaliberű Open" sheetId="9" r:id="rId7"/>
    <sheet name="Sörétes pumpás" sheetId="11" r:id="rId8"/>
    <sheet name="Sörétes félauto" sheetId="12" r:id="rId9"/>
    <sheet name="lo" sheetId="13" state="hidden" r:id="rId10"/>
  </sheets>
  <calcPr calcId="125725"/>
  <fileRecoveryPr repairLoad="1"/>
</workbook>
</file>

<file path=xl/calcChain.xml><?xml version="1.0" encoding="utf-8"?>
<calcChain xmlns="http://schemas.openxmlformats.org/spreadsheetml/2006/main">
  <c r="F23" i="3"/>
  <c r="F26"/>
  <c r="F12" i="12"/>
  <c r="F12" i="16"/>
  <c r="F11"/>
  <c r="F16" i="7"/>
  <c r="F10" i="17"/>
  <c r="F11"/>
  <c r="F9"/>
  <c r="F10" i="16"/>
  <c r="F21" i="3"/>
  <c r="F25"/>
  <c r="F18"/>
  <c r="F13" i="12"/>
  <c r="F7" i="17"/>
  <c r="F8"/>
  <c r="F7" i="16"/>
  <c r="F9"/>
  <c r="F8"/>
  <c r="F10" i="11"/>
  <c r="F9"/>
  <c r="F8"/>
  <c r="F11"/>
  <c r="F12"/>
  <c r="F7"/>
  <c r="F7" i="1"/>
  <c r="F11" i="12"/>
  <c r="F10"/>
  <c r="F9"/>
  <c r="F8"/>
  <c r="F7"/>
  <c r="F7" i="15"/>
  <c r="F12"/>
  <c r="F8" i="7"/>
  <c r="F10" i="9"/>
  <c r="F15" i="3"/>
  <c r="B4" i="16"/>
  <c r="B3"/>
  <c r="F11" i="1"/>
  <c r="F14"/>
  <c r="F16"/>
  <c r="F7" i="9"/>
  <c r="F12"/>
  <c r="F13"/>
  <c r="F11"/>
  <c r="F9"/>
  <c r="F8"/>
  <c r="F11" i="7"/>
  <c r="F10"/>
  <c r="F13"/>
  <c r="F15"/>
  <c r="F7"/>
  <c r="F12"/>
  <c r="F14"/>
  <c r="F9"/>
  <c r="F10" i="15"/>
  <c r="F11"/>
  <c r="F9"/>
  <c r="F8"/>
  <c r="F12" i="3"/>
  <c r="F13"/>
  <c r="F14"/>
  <c r="F10"/>
  <c r="F17"/>
  <c r="F8"/>
  <c r="F7"/>
  <c r="F20"/>
  <c r="F19"/>
  <c r="F11"/>
  <c r="F22"/>
  <c r="F16"/>
  <c r="F9"/>
  <c r="F24"/>
  <c r="F8" i="1"/>
  <c r="F13"/>
  <c r="F10"/>
  <c r="F9"/>
  <c r="F17"/>
  <c r="F18"/>
  <c r="F19"/>
  <c r="F15"/>
  <c r="F12"/>
  <c r="B4" i="15"/>
  <c r="B3"/>
  <c r="A1"/>
  <c r="A1" i="7"/>
  <c r="A1" i="9" s="1"/>
  <c r="A1" i="11" s="1"/>
  <c r="A1" i="12" s="1"/>
  <c r="A1" i="3"/>
  <c r="B4" i="11"/>
  <c r="B4" i="12" s="1"/>
  <c r="B4" i="9"/>
  <c r="B4" i="7"/>
  <c r="B4" i="3"/>
  <c r="B3" i="11"/>
  <c r="B3" i="9"/>
  <c r="B3" i="7"/>
  <c r="B3" i="3"/>
  <c r="B3" i="12" s="1"/>
  <c r="A1" i="16" l="1"/>
</calcChain>
</file>

<file path=xl/sharedStrings.xml><?xml version="1.0" encoding="utf-8"?>
<sst xmlns="http://schemas.openxmlformats.org/spreadsheetml/2006/main" count="352" uniqueCount="81">
  <si>
    <t>Helyszín:</t>
  </si>
  <si>
    <t>Dátum:</t>
  </si>
  <si>
    <t>Sorszám</t>
  </si>
  <si>
    <t>Név</t>
  </si>
  <si>
    <t>V.eng.</t>
  </si>
  <si>
    <t>Egyesület</t>
  </si>
  <si>
    <t>Eredmény</t>
  </si>
  <si>
    <t>Össz idő</t>
  </si>
  <si>
    <t>1. osr</t>
  </si>
  <si>
    <t>2. sor</t>
  </si>
  <si>
    <t>3. sor</t>
  </si>
  <si>
    <t>4. sor</t>
  </si>
  <si>
    <t>1. pálya</t>
  </si>
  <si>
    <t>2. pálya</t>
  </si>
  <si>
    <t>3. pálya</t>
  </si>
  <si>
    <t>A sárga cellákban függvény szerepel, ami össze adja a pályák idejét.</t>
  </si>
  <si>
    <t>Kiskaliberű puska
nyílt irányzék</t>
  </si>
  <si>
    <t>Kiskaliberű pisztoly
nyílt irányzék</t>
  </si>
  <si>
    <t>Nagy kaliberű pisztoly
nyílt irányzék</t>
  </si>
  <si>
    <t>Vér Béla</t>
  </si>
  <si>
    <t>Göcsej SE</t>
  </si>
  <si>
    <t>Törő Péter</t>
  </si>
  <si>
    <t>Szent Hubertus</t>
  </si>
  <si>
    <t>KBTSE</t>
  </si>
  <si>
    <t>Kiss Ferenc</t>
  </si>
  <si>
    <t>Tuli Zsolt</t>
  </si>
  <si>
    <t>Kara Norbert</t>
  </si>
  <si>
    <t>Marton András</t>
  </si>
  <si>
    <t>Marton Gergely</t>
  </si>
  <si>
    <t>Esküdt József</t>
  </si>
  <si>
    <t>Göcsej Se</t>
  </si>
  <si>
    <t>Katona Szabolcs</t>
  </si>
  <si>
    <t>Szabó Attila</t>
  </si>
  <si>
    <t>Kaposvár</t>
  </si>
  <si>
    <t>Karádi Ferenc</t>
  </si>
  <si>
    <t xml:space="preserve"> </t>
  </si>
  <si>
    <t>Tavaszi Steel Challenge</t>
  </si>
  <si>
    <t>Hubertusz</t>
  </si>
  <si>
    <t>Székelyi Dusán</t>
  </si>
  <si>
    <t>Szászvári</t>
  </si>
  <si>
    <t>Halasi Gergely</t>
  </si>
  <si>
    <t>Szabó Róbert</t>
  </si>
  <si>
    <t>BDLE</t>
  </si>
  <si>
    <t>Látrány</t>
  </si>
  <si>
    <t>Bankó István János</t>
  </si>
  <si>
    <t>Papp Csaba</t>
  </si>
  <si>
    <t>Keszi Tamás</t>
  </si>
  <si>
    <t>Megyer Henrik</t>
  </si>
  <si>
    <t>Szászvár</t>
  </si>
  <si>
    <t>Himmer András</t>
  </si>
  <si>
    <t>Pécsi</t>
  </si>
  <si>
    <t>Egyed József</t>
  </si>
  <si>
    <t>Szücs Gábor</t>
  </si>
  <si>
    <t>Mecsek</t>
  </si>
  <si>
    <t>Kiskaliberű puska
optika irányzék</t>
  </si>
  <si>
    <t>Vigh Emese</t>
  </si>
  <si>
    <t>Haris Jenő</t>
  </si>
  <si>
    <t>Nyiri Zoltán</t>
  </si>
  <si>
    <t>Hunyadi Cs SE</t>
  </si>
  <si>
    <t>Kiskaliberű pisztoly
optika irányzék</t>
  </si>
  <si>
    <t>Kis Ferenc</t>
  </si>
  <si>
    <t>Fonyódi CSSE</t>
  </si>
  <si>
    <t>GÖCSEJ SE</t>
  </si>
  <si>
    <t>Fonyódi SE</t>
  </si>
  <si>
    <t>Martonné Gyöngyi</t>
  </si>
  <si>
    <t>Nyiri Vilmos</t>
  </si>
  <si>
    <t>Egyed Zoltán</t>
  </si>
  <si>
    <t>Egyed Roland</t>
  </si>
  <si>
    <t xml:space="preserve">Látrány </t>
  </si>
  <si>
    <t>Molnár János</t>
  </si>
  <si>
    <t>Zsiga Csilla</t>
  </si>
  <si>
    <t>Vígh Emese</t>
  </si>
  <si>
    <t>Pisztoly kaliberű puska
nyílt irányzék</t>
  </si>
  <si>
    <t>Pisztoly kaliberű puska
optika irányzék</t>
  </si>
  <si>
    <t>Sörétespuska
félautomata</t>
  </si>
  <si>
    <t>Sörétespuska
pumpás</t>
  </si>
  <si>
    <t>Dr Seffer István</t>
  </si>
  <si>
    <t>Hosszú Béla</t>
  </si>
  <si>
    <t>Hosszú Ferenc</t>
  </si>
  <si>
    <t>Szekeres Lajos</t>
  </si>
  <si>
    <t>Szántó Csaba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</si>
</sst>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zoomScaleNormal="100" workbookViewId="0">
      <selection activeCell="G23" sqref="G23"/>
    </sheetView>
  </sheetViews>
  <sheetFormatPr defaultRowHeight="15"/>
  <cols>
    <col min="1" max="1" width="9.140625" style="2"/>
    <col min="2" max="2" width="24.42578125" style="2" customWidth="1"/>
    <col min="3" max="3" width="9.140625" style="2"/>
    <col min="4" max="4" width="30.7109375" style="2" customWidth="1"/>
    <col min="5" max="5" width="12.85546875" style="2" customWidth="1"/>
    <col min="6" max="6" width="8.28515625" style="2" bestFit="1" customWidth="1"/>
    <col min="7" max="18" width="6.140625" style="2" customWidth="1"/>
    <col min="19" max="16384" width="9.140625" style="4"/>
  </cols>
  <sheetData>
    <row r="1" spans="1:18" ht="18.75">
      <c r="A1" s="28" t="s">
        <v>36</v>
      </c>
      <c r="B1" s="28"/>
      <c r="C1" s="28"/>
      <c r="D1" s="28"/>
      <c r="E1" s="28"/>
      <c r="F1" s="28"/>
      <c r="G1" s="5"/>
      <c r="H1" s="5"/>
      <c r="I1" s="5"/>
    </row>
    <row r="2" spans="1:18">
      <c r="A2" s="1"/>
      <c r="B2" s="1"/>
      <c r="C2" s="1"/>
      <c r="D2" s="1"/>
      <c r="E2" s="1"/>
    </row>
    <row r="3" spans="1:18" ht="15" customHeight="1">
      <c r="A3" s="3" t="s">
        <v>0</v>
      </c>
      <c r="B3" s="26" t="s">
        <v>33</v>
      </c>
      <c r="C3" s="26"/>
      <c r="D3" s="27" t="s">
        <v>17</v>
      </c>
      <c r="E3" s="27"/>
      <c r="F3" s="27"/>
      <c r="G3" s="6"/>
      <c r="H3" s="10" t="s">
        <v>15</v>
      </c>
      <c r="I3" s="11"/>
      <c r="J3" s="12"/>
      <c r="K3" s="12"/>
      <c r="L3" s="12"/>
      <c r="M3" s="12"/>
      <c r="N3" s="12"/>
      <c r="O3" s="12"/>
      <c r="P3" s="12"/>
      <c r="Q3" s="13"/>
    </row>
    <row r="4" spans="1:18">
      <c r="A4" s="3" t="s">
        <v>1</v>
      </c>
      <c r="B4" s="29">
        <v>43197</v>
      </c>
      <c r="C4" s="29"/>
      <c r="D4" s="27"/>
      <c r="E4" s="27"/>
      <c r="F4" s="27"/>
      <c r="G4" s="6"/>
      <c r="H4" s="6"/>
      <c r="I4" s="6"/>
    </row>
    <row r="5" spans="1:18">
      <c r="A5" s="1"/>
      <c r="B5" s="1"/>
      <c r="C5" s="1"/>
      <c r="D5" s="1"/>
      <c r="E5" s="1"/>
      <c r="G5" s="26" t="s">
        <v>12</v>
      </c>
      <c r="H5" s="26"/>
      <c r="I5" s="26"/>
      <c r="J5" s="26"/>
      <c r="K5" s="26" t="s">
        <v>13</v>
      </c>
      <c r="L5" s="26"/>
      <c r="M5" s="26"/>
      <c r="N5" s="26"/>
      <c r="O5" s="26" t="s">
        <v>14</v>
      </c>
      <c r="P5" s="26"/>
      <c r="Q5" s="26"/>
      <c r="R5" s="26"/>
    </row>
    <row r="6" spans="1:18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8" t="s">
        <v>11</v>
      </c>
      <c r="K6" s="3" t="s">
        <v>8</v>
      </c>
      <c r="L6" s="3" t="s">
        <v>9</v>
      </c>
      <c r="M6" s="3" t="s">
        <v>10</v>
      </c>
      <c r="N6" s="8" t="s">
        <v>11</v>
      </c>
      <c r="O6" s="3" t="s">
        <v>8</v>
      </c>
      <c r="P6" s="3" t="s">
        <v>9</v>
      </c>
      <c r="Q6" s="3" t="s">
        <v>10</v>
      </c>
      <c r="R6" s="8" t="s">
        <v>11</v>
      </c>
    </row>
    <row r="7" spans="1:18">
      <c r="A7" s="21">
        <v>1</v>
      </c>
      <c r="B7" s="21" t="s">
        <v>34</v>
      </c>
      <c r="C7" s="30">
        <v>438</v>
      </c>
      <c r="D7" s="21" t="s">
        <v>22</v>
      </c>
      <c r="E7" s="21">
        <v>1</v>
      </c>
      <c r="F7" s="31">
        <f t="shared" ref="F7:F19" si="0">G7+H7+I7+J7+K7+L7+M7+N7+O7+P7+Q7+R7</f>
        <v>47.75</v>
      </c>
      <c r="G7" s="7">
        <v>3.34</v>
      </c>
      <c r="H7" s="7">
        <v>3.78</v>
      </c>
      <c r="I7" s="7">
        <v>3.16</v>
      </c>
      <c r="J7" s="7">
        <v>3.55</v>
      </c>
      <c r="K7" s="7">
        <v>3.57</v>
      </c>
      <c r="L7" s="7">
        <v>3.24</v>
      </c>
      <c r="M7" s="7">
        <v>3.21</v>
      </c>
      <c r="N7" s="7">
        <v>6.14</v>
      </c>
      <c r="O7" s="7">
        <v>3.7</v>
      </c>
      <c r="P7" s="7">
        <v>3.72</v>
      </c>
      <c r="Q7" s="7">
        <v>3.93</v>
      </c>
      <c r="R7" s="7">
        <v>6.41</v>
      </c>
    </row>
    <row r="8" spans="1:18">
      <c r="A8" s="21">
        <v>2</v>
      </c>
      <c r="B8" s="21" t="s">
        <v>31</v>
      </c>
      <c r="C8" s="21">
        <v>1023</v>
      </c>
      <c r="D8" s="21" t="s">
        <v>22</v>
      </c>
      <c r="E8" s="30">
        <v>2</v>
      </c>
      <c r="F8" s="31">
        <f t="shared" si="0"/>
        <v>47.98</v>
      </c>
      <c r="G8" s="7">
        <v>4.12</v>
      </c>
      <c r="H8" s="7">
        <v>3.81</v>
      </c>
      <c r="I8" s="7">
        <v>3.51</v>
      </c>
      <c r="J8" s="7">
        <v>3.18</v>
      </c>
      <c r="K8" s="7">
        <v>3.62</v>
      </c>
      <c r="L8" s="7">
        <v>3.59</v>
      </c>
      <c r="M8" s="7">
        <v>3.42</v>
      </c>
      <c r="N8" s="7">
        <v>5.97</v>
      </c>
      <c r="O8" s="7">
        <v>3.97</v>
      </c>
      <c r="P8" s="7">
        <v>3.88</v>
      </c>
      <c r="Q8" s="7">
        <v>5.22</v>
      </c>
      <c r="R8" s="7">
        <v>3.69</v>
      </c>
    </row>
    <row r="9" spans="1:18">
      <c r="A9" s="21">
        <v>3</v>
      </c>
      <c r="B9" s="21" t="s">
        <v>41</v>
      </c>
      <c r="C9" s="21">
        <v>1372</v>
      </c>
      <c r="D9" s="21" t="s">
        <v>42</v>
      </c>
      <c r="E9" s="21">
        <v>3</v>
      </c>
      <c r="F9" s="31">
        <f t="shared" si="0"/>
        <v>52.120000000000005</v>
      </c>
      <c r="G9" s="7">
        <v>3.81</v>
      </c>
      <c r="H9" s="7">
        <v>4.88</v>
      </c>
      <c r="I9" s="7">
        <v>4.6900000000000004</v>
      </c>
      <c r="J9" s="7">
        <v>4.05</v>
      </c>
      <c r="K9" s="7">
        <v>3.98</v>
      </c>
      <c r="L9" s="7">
        <v>3.69</v>
      </c>
      <c r="M9" s="7">
        <v>3.96</v>
      </c>
      <c r="N9" s="7">
        <v>4.32</v>
      </c>
      <c r="O9" s="7">
        <v>4.2</v>
      </c>
      <c r="P9" s="7">
        <v>4.62</v>
      </c>
      <c r="Q9" s="7">
        <v>5.58</v>
      </c>
      <c r="R9" s="7">
        <v>4.34</v>
      </c>
    </row>
    <row r="10" spans="1:18">
      <c r="A10" s="7">
        <v>4</v>
      </c>
      <c r="B10" s="7" t="s">
        <v>40</v>
      </c>
      <c r="C10" s="7">
        <v>3459</v>
      </c>
      <c r="D10" s="7" t="s">
        <v>39</v>
      </c>
      <c r="E10" s="15"/>
      <c r="F10" s="9">
        <f t="shared" si="0"/>
        <v>54.08</v>
      </c>
      <c r="G10" s="7">
        <v>6.16</v>
      </c>
      <c r="H10" s="7">
        <v>3.77</v>
      </c>
      <c r="I10" s="7">
        <v>4.1399999999999997</v>
      </c>
      <c r="J10" s="7">
        <v>3.96</v>
      </c>
      <c r="K10" s="7">
        <v>4.25</v>
      </c>
      <c r="L10" s="7">
        <v>4.13</v>
      </c>
      <c r="M10" s="7">
        <v>3.98</v>
      </c>
      <c r="N10" s="7">
        <v>4.01</v>
      </c>
      <c r="O10" s="7">
        <v>5.04</v>
      </c>
      <c r="P10" s="7">
        <v>6.21</v>
      </c>
      <c r="Q10" s="7">
        <v>4.1500000000000004</v>
      </c>
      <c r="R10" s="7">
        <v>4.28</v>
      </c>
    </row>
    <row r="11" spans="1:18">
      <c r="A11" s="7">
        <v>5</v>
      </c>
      <c r="B11" s="16" t="s">
        <v>32</v>
      </c>
      <c r="C11" s="16">
        <v>2818</v>
      </c>
      <c r="D11" s="15" t="s">
        <v>61</v>
      </c>
      <c r="E11" s="15"/>
      <c r="F11" s="9">
        <f t="shared" si="0"/>
        <v>55.959999999999994</v>
      </c>
      <c r="G11" s="15">
        <v>4.33</v>
      </c>
      <c r="H11" s="15">
        <v>3.85</v>
      </c>
      <c r="I11" s="15">
        <v>4.26</v>
      </c>
      <c r="J11" s="15">
        <v>3.38</v>
      </c>
      <c r="K11" s="15">
        <v>4.0599999999999996</v>
      </c>
      <c r="L11" s="15">
        <v>4.38</v>
      </c>
      <c r="M11" s="15">
        <v>4.72</v>
      </c>
      <c r="N11" s="15">
        <v>7.94</v>
      </c>
      <c r="O11" s="15">
        <v>5.04</v>
      </c>
      <c r="P11" s="15">
        <v>4.67</v>
      </c>
      <c r="Q11" s="15">
        <v>5.0199999999999996</v>
      </c>
      <c r="R11" s="15">
        <v>4.3099999999999996</v>
      </c>
    </row>
    <row r="12" spans="1:18">
      <c r="A12" s="7">
        <v>6</v>
      </c>
      <c r="B12" s="7" t="s">
        <v>38</v>
      </c>
      <c r="C12" s="7">
        <v>3095</v>
      </c>
      <c r="D12" s="7" t="s">
        <v>39</v>
      </c>
      <c r="E12" s="15"/>
      <c r="F12" s="9">
        <f t="shared" si="0"/>
        <v>56.690000000000005</v>
      </c>
      <c r="G12" s="7">
        <v>3.71</v>
      </c>
      <c r="H12" s="7">
        <v>3.69</v>
      </c>
      <c r="I12" s="7">
        <v>3.55</v>
      </c>
      <c r="J12" s="7">
        <v>3.8</v>
      </c>
      <c r="K12" s="7">
        <v>3.72</v>
      </c>
      <c r="L12" s="7">
        <v>5.1100000000000003</v>
      </c>
      <c r="M12" s="7">
        <v>4.47</v>
      </c>
      <c r="N12" s="7">
        <v>6.84</v>
      </c>
      <c r="O12" s="7">
        <v>7.13</v>
      </c>
      <c r="P12" s="7">
        <v>4.6399999999999997</v>
      </c>
      <c r="Q12" s="7">
        <v>4.8600000000000003</v>
      </c>
      <c r="R12" s="7">
        <v>5.17</v>
      </c>
    </row>
    <row r="13" spans="1:18">
      <c r="A13" s="7">
        <v>7</v>
      </c>
      <c r="B13" s="7" t="s">
        <v>19</v>
      </c>
      <c r="C13" s="7">
        <v>925</v>
      </c>
      <c r="D13" s="7" t="s">
        <v>30</v>
      </c>
      <c r="E13" s="15"/>
      <c r="F13" s="9">
        <f t="shared" si="0"/>
        <v>58.87</v>
      </c>
      <c r="G13" s="7">
        <v>6.08</v>
      </c>
      <c r="H13" s="7">
        <v>5.28</v>
      </c>
      <c r="I13" s="7">
        <v>4.88</v>
      </c>
      <c r="J13" s="7">
        <v>4.6100000000000003</v>
      </c>
      <c r="K13" s="7">
        <v>4.34</v>
      </c>
      <c r="L13" s="7">
        <v>4.26</v>
      </c>
      <c r="M13" s="7">
        <v>3.95</v>
      </c>
      <c r="N13" s="7">
        <v>4.26</v>
      </c>
      <c r="O13" s="7">
        <v>5.57</v>
      </c>
      <c r="P13" s="7">
        <v>4.87</v>
      </c>
      <c r="Q13" s="7">
        <v>5.88</v>
      </c>
      <c r="R13" s="7">
        <v>4.8899999999999997</v>
      </c>
    </row>
    <row r="14" spans="1:18">
      <c r="A14" s="7">
        <v>8</v>
      </c>
      <c r="B14" s="16" t="s">
        <v>56</v>
      </c>
      <c r="C14" s="16">
        <v>3810</v>
      </c>
      <c r="D14" s="15"/>
      <c r="E14" s="15"/>
      <c r="F14" s="9">
        <f t="shared" si="0"/>
        <v>59.53</v>
      </c>
      <c r="G14" s="15">
        <v>4.8600000000000003</v>
      </c>
      <c r="H14" s="15">
        <v>4.96</v>
      </c>
      <c r="I14" s="15">
        <v>4.42</v>
      </c>
      <c r="J14" s="15">
        <v>4.3</v>
      </c>
      <c r="K14" s="15">
        <v>4.54</v>
      </c>
      <c r="L14" s="15">
        <v>4.9800000000000004</v>
      </c>
      <c r="M14" s="15">
        <v>5.35</v>
      </c>
      <c r="N14" s="15">
        <v>5.56</v>
      </c>
      <c r="O14" s="15">
        <v>4.92</v>
      </c>
      <c r="P14" s="15">
        <v>5.46</v>
      </c>
      <c r="Q14" s="15">
        <v>5.04</v>
      </c>
      <c r="R14" s="15">
        <v>5.14</v>
      </c>
    </row>
    <row r="15" spans="1:18">
      <c r="A15" s="7">
        <v>9</v>
      </c>
      <c r="B15" s="7" t="s">
        <v>25</v>
      </c>
      <c r="C15" s="7">
        <v>496</v>
      </c>
      <c r="D15" s="7" t="s">
        <v>22</v>
      </c>
      <c r="E15" s="15"/>
      <c r="F15" s="9">
        <f t="shared" si="0"/>
        <v>61.46</v>
      </c>
      <c r="G15" s="7">
        <v>6.32</v>
      </c>
      <c r="H15" s="7">
        <v>3.8</v>
      </c>
      <c r="I15" s="7">
        <v>5.91</v>
      </c>
      <c r="J15" s="7">
        <v>4.1900000000000004</v>
      </c>
      <c r="K15" s="7">
        <v>4</v>
      </c>
      <c r="L15" s="7">
        <v>3.7</v>
      </c>
      <c r="M15" s="7">
        <v>7.09</v>
      </c>
      <c r="N15" s="7">
        <v>4.04</v>
      </c>
      <c r="O15" s="7">
        <v>6.97</v>
      </c>
      <c r="P15" s="7">
        <v>6.35</v>
      </c>
      <c r="Q15" s="7">
        <v>4.66</v>
      </c>
      <c r="R15" s="7">
        <v>4.43</v>
      </c>
    </row>
    <row r="16" spans="1:18">
      <c r="A16" s="7">
        <v>10</v>
      </c>
      <c r="B16" s="15" t="s">
        <v>24</v>
      </c>
      <c r="C16" s="16">
        <v>119</v>
      </c>
      <c r="D16" s="15" t="s">
        <v>20</v>
      </c>
      <c r="E16" s="15"/>
      <c r="F16" s="23">
        <f t="shared" si="0"/>
        <v>62.39</v>
      </c>
      <c r="G16" s="15">
        <v>4.49</v>
      </c>
      <c r="H16" s="15">
        <v>4.8499999999999996</v>
      </c>
      <c r="I16" s="15">
        <v>4.6900000000000004</v>
      </c>
      <c r="J16" s="15">
        <v>4.66</v>
      </c>
      <c r="K16" s="15">
        <v>5.07</v>
      </c>
      <c r="L16" s="15">
        <v>5.0199999999999996</v>
      </c>
      <c r="M16" s="15">
        <v>4.93</v>
      </c>
      <c r="N16" s="15">
        <v>4.97</v>
      </c>
      <c r="O16" s="15">
        <v>7.74</v>
      </c>
      <c r="P16" s="15">
        <v>5.54</v>
      </c>
      <c r="Q16" s="15">
        <v>4.99</v>
      </c>
      <c r="R16" s="15">
        <v>5.44</v>
      </c>
    </row>
    <row r="17" spans="1:18">
      <c r="A17" s="7">
        <v>11</v>
      </c>
      <c r="B17" s="7" t="s">
        <v>27</v>
      </c>
      <c r="C17" s="7">
        <v>1025</v>
      </c>
      <c r="D17" s="7" t="s">
        <v>22</v>
      </c>
      <c r="E17" s="15"/>
      <c r="F17" s="9">
        <f t="shared" si="0"/>
        <v>67.27000000000001</v>
      </c>
      <c r="G17" s="7">
        <v>5.17</v>
      </c>
      <c r="H17" s="7">
        <v>4.5999999999999996</v>
      </c>
      <c r="I17" s="7">
        <v>4.1100000000000003</v>
      </c>
      <c r="J17" s="7">
        <v>3.8</v>
      </c>
      <c r="K17" s="7">
        <v>5.17</v>
      </c>
      <c r="L17" s="7">
        <v>4.6900000000000004</v>
      </c>
      <c r="M17" s="7">
        <v>4.74</v>
      </c>
      <c r="N17" s="7">
        <v>4.63</v>
      </c>
      <c r="O17" s="7">
        <v>8.02</v>
      </c>
      <c r="P17" s="7">
        <v>7.2</v>
      </c>
      <c r="Q17" s="7">
        <v>8.5500000000000007</v>
      </c>
      <c r="R17" s="7">
        <v>6.59</v>
      </c>
    </row>
    <row r="18" spans="1:18">
      <c r="A18" s="7">
        <v>12</v>
      </c>
      <c r="B18" s="7" t="s">
        <v>28</v>
      </c>
      <c r="C18" s="7">
        <v>1508</v>
      </c>
      <c r="D18" s="7" t="s">
        <v>43</v>
      </c>
      <c r="E18" s="15"/>
      <c r="F18" s="9">
        <f t="shared" si="0"/>
        <v>76.820000000000007</v>
      </c>
      <c r="G18" s="7">
        <v>5.67</v>
      </c>
      <c r="H18" s="7">
        <v>6.04</v>
      </c>
      <c r="I18" s="7">
        <v>5.17</v>
      </c>
      <c r="J18" s="7">
        <v>5.83</v>
      </c>
      <c r="K18" s="7">
        <v>5.16</v>
      </c>
      <c r="L18" s="7">
        <v>5.41</v>
      </c>
      <c r="M18" s="7">
        <v>5.87</v>
      </c>
      <c r="N18" s="7">
        <v>6.16</v>
      </c>
      <c r="O18" s="7">
        <v>7.71</v>
      </c>
      <c r="P18" s="7">
        <v>7.76</v>
      </c>
      <c r="Q18" s="7">
        <v>8.1999999999999993</v>
      </c>
      <c r="R18" s="7">
        <v>7.84</v>
      </c>
    </row>
    <row r="19" spans="1:18">
      <c r="A19" s="7">
        <v>13</v>
      </c>
      <c r="B19" s="7" t="s">
        <v>64</v>
      </c>
      <c r="C19" s="7">
        <v>1962</v>
      </c>
      <c r="D19" s="7" t="s">
        <v>43</v>
      </c>
      <c r="E19" s="15"/>
      <c r="F19" s="9">
        <f t="shared" si="0"/>
        <v>148.60999999999999</v>
      </c>
      <c r="G19" s="7">
        <v>11.25</v>
      </c>
      <c r="H19" s="7">
        <v>10.94</v>
      </c>
      <c r="I19" s="7">
        <v>12.45</v>
      </c>
      <c r="J19" s="7">
        <v>11.58</v>
      </c>
      <c r="K19" s="7">
        <v>10.88</v>
      </c>
      <c r="L19" s="7">
        <v>11.42</v>
      </c>
      <c r="M19" s="7">
        <v>11.14</v>
      </c>
      <c r="N19" s="7">
        <v>9.24</v>
      </c>
      <c r="O19" s="7">
        <v>14.58</v>
      </c>
      <c r="P19" s="7">
        <v>16.940000000000001</v>
      </c>
      <c r="Q19" s="7">
        <v>12.41</v>
      </c>
      <c r="R19" s="7">
        <v>15.78</v>
      </c>
    </row>
  </sheetData>
  <sortState ref="A7:R19">
    <sortCondition ref="F7:F19"/>
  </sortState>
  <mergeCells count="7">
    <mergeCell ref="O5:R5"/>
    <mergeCell ref="D3:F4"/>
    <mergeCell ref="A1:F1"/>
    <mergeCell ref="B3:C3"/>
    <mergeCell ref="B4:C4"/>
    <mergeCell ref="G5:J5"/>
    <mergeCell ref="K5:N5"/>
  </mergeCells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E13" sqref="E13"/>
    </sheetView>
  </sheetViews>
  <sheetFormatPr defaultRowHeight="15"/>
  <cols>
    <col min="1" max="1" width="8.28515625" customWidth="1"/>
    <col min="2" max="2" width="24.5703125" customWidth="1"/>
    <col min="3" max="3" width="9" customWidth="1"/>
    <col min="4" max="4" width="30.85546875" customWidth="1"/>
    <col min="7" max="7" width="8.42578125" customWidth="1"/>
  </cols>
  <sheetData>
    <row r="1" spans="1:18" ht="18.75">
      <c r="A1" s="28" t="s">
        <v>36</v>
      </c>
      <c r="B1" s="28"/>
      <c r="C1" s="28"/>
      <c r="D1" s="28"/>
      <c r="E1" s="28"/>
      <c r="F1" s="28"/>
      <c r="G1" s="5"/>
      <c r="H1" s="5"/>
      <c r="I1" s="5"/>
      <c r="J1" s="2"/>
      <c r="K1" s="2"/>
      <c r="L1" s="2"/>
      <c r="M1" s="2"/>
      <c r="N1" s="2"/>
      <c r="O1" s="2"/>
      <c r="P1" s="2"/>
      <c r="Q1" s="2"/>
      <c r="R1" s="2"/>
    </row>
    <row r="2" spans="1:18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17" t="s">
        <v>0</v>
      </c>
      <c r="B3" s="26" t="s">
        <v>33</v>
      </c>
      <c r="C3" s="26"/>
      <c r="D3" s="27" t="s">
        <v>59</v>
      </c>
      <c r="E3" s="27"/>
      <c r="F3" s="27"/>
      <c r="G3" s="6"/>
      <c r="H3" s="10" t="s">
        <v>15</v>
      </c>
      <c r="I3" s="11"/>
      <c r="J3" s="12"/>
      <c r="K3" s="12"/>
      <c r="L3" s="12"/>
      <c r="M3" s="12"/>
      <c r="N3" s="12"/>
      <c r="O3" s="12"/>
      <c r="P3" s="12"/>
      <c r="Q3" s="13"/>
      <c r="R3" s="2"/>
    </row>
    <row r="4" spans="1:18">
      <c r="A4" s="17" t="s">
        <v>1</v>
      </c>
      <c r="B4" s="29">
        <v>43197</v>
      </c>
      <c r="C4" s="29"/>
      <c r="D4" s="27"/>
      <c r="E4" s="27"/>
      <c r="F4" s="27"/>
      <c r="G4" s="6"/>
      <c r="H4" s="6"/>
      <c r="I4" s="6"/>
      <c r="J4" s="2"/>
      <c r="K4" s="2"/>
      <c r="L4" s="2"/>
      <c r="M4" s="2"/>
      <c r="N4" s="2"/>
      <c r="O4" s="2"/>
      <c r="P4" s="2"/>
      <c r="Q4" s="2"/>
      <c r="R4" s="2"/>
    </row>
    <row r="5" spans="1:18">
      <c r="A5" s="1"/>
      <c r="B5" s="1"/>
      <c r="C5" s="1"/>
      <c r="D5" s="1"/>
      <c r="E5" s="1"/>
      <c r="F5" s="2"/>
      <c r="G5" s="26" t="s">
        <v>12</v>
      </c>
      <c r="H5" s="26"/>
      <c r="I5" s="26"/>
      <c r="J5" s="26"/>
      <c r="K5" s="26" t="s">
        <v>13</v>
      </c>
      <c r="L5" s="26"/>
      <c r="M5" s="26"/>
      <c r="N5" s="26"/>
      <c r="O5" s="26" t="s">
        <v>14</v>
      </c>
      <c r="P5" s="26"/>
      <c r="Q5" s="26"/>
      <c r="R5" s="26"/>
    </row>
    <row r="6" spans="1:18">
      <c r="A6" s="17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8" t="s">
        <v>11</v>
      </c>
      <c r="K6" s="17" t="s">
        <v>8</v>
      </c>
      <c r="L6" s="17" t="s">
        <v>9</v>
      </c>
      <c r="M6" s="17" t="s">
        <v>10</v>
      </c>
      <c r="N6" s="8" t="s">
        <v>11</v>
      </c>
      <c r="O6" s="17" t="s">
        <v>8</v>
      </c>
      <c r="P6" s="17" t="s">
        <v>9</v>
      </c>
      <c r="Q6" s="17" t="s">
        <v>10</v>
      </c>
      <c r="R6" s="8" t="s">
        <v>11</v>
      </c>
    </row>
    <row r="7" spans="1:18">
      <c r="A7" s="21">
        <v>1</v>
      </c>
      <c r="B7" s="32" t="s">
        <v>57</v>
      </c>
      <c r="C7" s="33">
        <v>1932</v>
      </c>
      <c r="D7" s="21" t="s">
        <v>61</v>
      </c>
      <c r="E7" s="21">
        <v>1</v>
      </c>
      <c r="F7" s="31">
        <f>G7+H7+I7+J7+K7+L7+M7+N7+O7+P7+Q7+R7</f>
        <v>40.790000000000006</v>
      </c>
      <c r="G7" s="7">
        <v>3.21</v>
      </c>
      <c r="H7" s="7">
        <v>3.15</v>
      </c>
      <c r="I7" s="7">
        <v>3.09</v>
      </c>
      <c r="J7" s="7">
        <v>3.35</v>
      </c>
      <c r="K7" s="7">
        <v>3.78</v>
      </c>
      <c r="L7" s="7">
        <v>3.59</v>
      </c>
      <c r="M7" s="7">
        <v>3.39</v>
      </c>
      <c r="N7" s="7">
        <v>3.24</v>
      </c>
      <c r="O7" s="7">
        <v>3.49</v>
      </c>
      <c r="P7" s="7">
        <v>3.41</v>
      </c>
      <c r="Q7" s="7">
        <v>3.67</v>
      </c>
      <c r="R7" s="7">
        <v>3.42</v>
      </c>
    </row>
    <row r="8" spans="1:18">
      <c r="A8" s="21">
        <v>2</v>
      </c>
      <c r="B8" s="30" t="s">
        <v>32</v>
      </c>
      <c r="C8" s="30">
        <v>2818</v>
      </c>
      <c r="D8" s="21" t="s">
        <v>61</v>
      </c>
      <c r="E8" s="30">
        <v>2</v>
      </c>
      <c r="F8" s="31">
        <f>G8+H8+I8+J8+K8+L8+M8+N8+O8+P8+Q8+R8</f>
        <v>48.160000000000004</v>
      </c>
      <c r="G8" s="7">
        <v>3.98</v>
      </c>
      <c r="H8" s="7">
        <v>3.83</v>
      </c>
      <c r="I8" s="7">
        <v>3.69</v>
      </c>
      <c r="J8" s="7">
        <v>3.62</v>
      </c>
      <c r="K8" s="7">
        <v>4.17</v>
      </c>
      <c r="L8" s="7">
        <v>4.12</v>
      </c>
      <c r="M8" s="7">
        <v>4.21</v>
      </c>
      <c r="N8" s="7">
        <v>3.39</v>
      </c>
      <c r="O8" s="7">
        <v>4.47</v>
      </c>
      <c r="P8" s="7">
        <v>4.33</v>
      </c>
      <c r="Q8" s="7">
        <v>4</v>
      </c>
      <c r="R8" s="7">
        <v>4.3499999999999996</v>
      </c>
    </row>
    <row r="9" spans="1:18">
      <c r="A9" s="21">
        <v>3</v>
      </c>
      <c r="B9" s="21" t="s">
        <v>66</v>
      </c>
      <c r="C9" s="21">
        <v>1383</v>
      </c>
      <c r="D9" s="21" t="s">
        <v>22</v>
      </c>
      <c r="E9" s="21">
        <v>3</v>
      </c>
      <c r="F9" s="31">
        <f>G9+H9+I9+J9+K9+L9+M9+N9+O9+P9+Q9+R9</f>
        <v>66.48</v>
      </c>
      <c r="G9" s="7">
        <v>5.16</v>
      </c>
      <c r="H9" s="7">
        <v>5.84</v>
      </c>
      <c r="I9" s="7">
        <v>4.95</v>
      </c>
      <c r="J9" s="7">
        <v>5.32</v>
      </c>
      <c r="K9" s="7">
        <v>4.75</v>
      </c>
      <c r="L9" s="7">
        <v>5.37</v>
      </c>
      <c r="M9" s="7">
        <v>6.25</v>
      </c>
      <c r="N9" s="7">
        <v>4.8499999999999996</v>
      </c>
      <c r="O9" s="7">
        <v>6.31</v>
      </c>
      <c r="P9" s="7">
        <v>5.89</v>
      </c>
      <c r="Q9" s="7">
        <v>6.47</v>
      </c>
      <c r="R9" s="7">
        <v>5.32</v>
      </c>
    </row>
    <row r="10" spans="1:18">
      <c r="A10" s="7">
        <v>4</v>
      </c>
      <c r="B10" s="7" t="s">
        <v>71</v>
      </c>
      <c r="C10" s="7">
        <v>483</v>
      </c>
      <c r="D10" s="7" t="s">
        <v>23</v>
      </c>
      <c r="E10" s="7"/>
      <c r="F10" s="9">
        <f>G10+H10+I10+J10+K10+L10+M10+N10+O10+P10+Q10+R10</f>
        <v>69.37</v>
      </c>
      <c r="G10" s="7">
        <v>6.25</v>
      </c>
      <c r="H10" s="7">
        <v>5.84</v>
      </c>
      <c r="I10" s="7">
        <v>5.0599999999999996</v>
      </c>
      <c r="J10" s="7">
        <v>4.58</v>
      </c>
      <c r="K10" s="7">
        <v>5.68</v>
      </c>
      <c r="L10" s="7">
        <v>6.08</v>
      </c>
      <c r="M10" s="7">
        <v>5.74</v>
      </c>
      <c r="N10" s="7">
        <v>6.25</v>
      </c>
      <c r="O10" s="7">
        <v>5.49</v>
      </c>
      <c r="P10" s="7">
        <v>6.46</v>
      </c>
      <c r="Q10" s="7">
        <v>5.88</v>
      </c>
      <c r="R10" s="7">
        <v>6.06</v>
      </c>
    </row>
    <row r="11" spans="1:18">
      <c r="A11" s="7">
        <v>5</v>
      </c>
      <c r="B11" s="7" t="s">
        <v>70</v>
      </c>
      <c r="C11" s="7">
        <v>1022</v>
      </c>
      <c r="D11" s="7" t="s">
        <v>22</v>
      </c>
      <c r="E11" s="7"/>
      <c r="F11" s="9">
        <f>G11+H11+I11+J11+K11+L11+M11+N11+O11+P11+Q11+R11</f>
        <v>72.78</v>
      </c>
      <c r="G11" s="7">
        <v>5.48</v>
      </c>
      <c r="H11" s="7">
        <v>5.86</v>
      </c>
      <c r="I11" s="7">
        <v>4.96</v>
      </c>
      <c r="J11" s="7">
        <v>6.84</v>
      </c>
      <c r="K11" s="7">
        <v>6.95</v>
      </c>
      <c r="L11" s="7">
        <v>6.34</v>
      </c>
      <c r="M11" s="7">
        <v>5.36</v>
      </c>
      <c r="N11" s="7">
        <v>6.41</v>
      </c>
      <c r="O11" s="7">
        <v>7.15</v>
      </c>
      <c r="P11" s="7">
        <v>5.27</v>
      </c>
      <c r="Q11" s="7">
        <v>5.77</v>
      </c>
      <c r="R11" s="7">
        <v>6.39</v>
      </c>
    </row>
  </sheetData>
  <sortState ref="A7:R11">
    <sortCondition ref="F7:F11"/>
  </sortState>
  <mergeCells count="7">
    <mergeCell ref="O5:R5"/>
    <mergeCell ref="A1:F1"/>
    <mergeCell ref="B3:C3"/>
    <mergeCell ref="D3:F4"/>
    <mergeCell ref="B4:C4"/>
    <mergeCell ref="G5:J5"/>
    <mergeCell ref="K5:N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A4" zoomScaleNormal="100" workbookViewId="0">
      <selection activeCell="D28" sqref="D28"/>
    </sheetView>
  </sheetViews>
  <sheetFormatPr defaultRowHeight="15"/>
  <cols>
    <col min="1" max="1" width="9.140625" style="2"/>
    <col min="2" max="2" width="24.42578125" style="2" customWidth="1"/>
    <col min="3" max="3" width="9.140625" style="2"/>
    <col min="4" max="4" width="30.7109375" style="2" customWidth="1"/>
    <col min="5" max="5" width="12.85546875" style="2" customWidth="1"/>
    <col min="6" max="6" width="8.28515625" style="2" bestFit="1" customWidth="1"/>
    <col min="7" max="18" width="6.140625" style="2" customWidth="1"/>
    <col min="19" max="16384" width="9.140625" style="4"/>
  </cols>
  <sheetData>
    <row r="1" spans="1:18" ht="18.75">
      <c r="A1" s="28" t="str">
        <f>'KKPi nyílt'!A1</f>
        <v>Tavaszi Steel Challenge</v>
      </c>
      <c r="B1" s="28"/>
      <c r="C1" s="28"/>
      <c r="D1" s="28"/>
      <c r="E1" s="28"/>
      <c r="F1" s="28"/>
      <c r="G1" s="5"/>
      <c r="H1" s="5"/>
      <c r="I1" s="5"/>
    </row>
    <row r="2" spans="1:18">
      <c r="A2" s="1"/>
      <c r="B2" s="1"/>
      <c r="C2" s="1"/>
      <c r="D2" s="1"/>
      <c r="E2" s="1"/>
    </row>
    <row r="3" spans="1:18" ht="15" customHeight="1">
      <c r="A3" s="3" t="s">
        <v>0</v>
      </c>
      <c r="B3" s="26" t="str">
        <f>'KKPi nyílt'!B3</f>
        <v>Kaposvár</v>
      </c>
      <c r="C3" s="26"/>
      <c r="D3" s="27" t="s">
        <v>18</v>
      </c>
      <c r="E3" s="27"/>
      <c r="F3" s="27"/>
      <c r="G3" s="6"/>
      <c r="H3" s="10" t="s">
        <v>15</v>
      </c>
      <c r="I3" s="11"/>
      <c r="J3" s="12"/>
      <c r="K3" s="12"/>
      <c r="L3" s="12"/>
      <c r="M3" s="12"/>
      <c r="N3" s="12"/>
      <c r="O3" s="12"/>
      <c r="P3" s="12"/>
      <c r="Q3" s="13"/>
    </row>
    <row r="4" spans="1:18">
      <c r="A4" s="3" t="s">
        <v>1</v>
      </c>
      <c r="B4" s="29">
        <f>'KKPi nyílt'!B4</f>
        <v>43197</v>
      </c>
      <c r="C4" s="29"/>
      <c r="D4" s="27"/>
      <c r="E4" s="27"/>
      <c r="F4" s="27"/>
      <c r="G4" s="6"/>
      <c r="H4" s="6"/>
      <c r="I4" s="6"/>
    </row>
    <row r="5" spans="1:18">
      <c r="A5" s="1"/>
      <c r="B5" s="1"/>
      <c r="C5" s="1"/>
      <c r="D5" s="1"/>
      <c r="E5" s="1"/>
      <c r="G5" s="26" t="s">
        <v>12</v>
      </c>
      <c r="H5" s="26"/>
      <c r="I5" s="26"/>
      <c r="J5" s="26"/>
      <c r="K5" s="26" t="s">
        <v>13</v>
      </c>
      <c r="L5" s="26"/>
      <c r="M5" s="26"/>
      <c r="N5" s="26"/>
      <c r="O5" s="26" t="s">
        <v>14</v>
      </c>
      <c r="P5" s="26"/>
      <c r="Q5" s="26"/>
      <c r="R5" s="26"/>
    </row>
    <row r="6" spans="1:18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8" t="s">
        <v>11</v>
      </c>
      <c r="K6" s="3" t="s">
        <v>8</v>
      </c>
      <c r="L6" s="3" t="s">
        <v>9</v>
      </c>
      <c r="M6" s="3" t="s">
        <v>10</v>
      </c>
      <c r="N6" s="8" t="s">
        <v>11</v>
      </c>
      <c r="O6" s="3" t="s">
        <v>8</v>
      </c>
      <c r="P6" s="3" t="s">
        <v>9</v>
      </c>
      <c r="Q6" s="3" t="s">
        <v>10</v>
      </c>
      <c r="R6" s="8" t="s">
        <v>11</v>
      </c>
    </row>
    <row r="7" spans="1:18">
      <c r="A7" s="21">
        <v>1</v>
      </c>
      <c r="B7" s="21" t="s">
        <v>41</v>
      </c>
      <c r="C7" s="21">
        <v>1374</v>
      </c>
      <c r="D7" s="21" t="s">
        <v>42</v>
      </c>
      <c r="E7" s="30">
        <v>1</v>
      </c>
      <c r="F7" s="31">
        <f>G7+H7+I7+J7+K7+L7+M7+N7+O7+P7+Q7+R7</f>
        <v>57.209999999999994</v>
      </c>
      <c r="G7" s="7">
        <v>4.4000000000000004</v>
      </c>
      <c r="H7" s="7">
        <v>4.76</v>
      </c>
      <c r="I7" s="7">
        <v>4.41</v>
      </c>
      <c r="J7" s="7">
        <v>5.03</v>
      </c>
      <c r="K7" s="7">
        <v>4.74</v>
      </c>
      <c r="L7" s="7">
        <v>5.01</v>
      </c>
      <c r="M7" s="7">
        <v>4.3600000000000003</v>
      </c>
      <c r="N7" s="7">
        <v>4.3600000000000003</v>
      </c>
      <c r="O7" s="7">
        <v>5.51</v>
      </c>
      <c r="P7" s="7">
        <v>4.57</v>
      </c>
      <c r="Q7" s="7">
        <v>4.47</v>
      </c>
      <c r="R7" s="7">
        <v>5.59</v>
      </c>
    </row>
    <row r="8" spans="1:18">
      <c r="A8" s="21">
        <v>2</v>
      </c>
      <c r="B8" s="21" t="s">
        <v>52</v>
      </c>
      <c r="C8" s="21">
        <v>2679</v>
      </c>
      <c r="D8" s="21" t="s">
        <v>53</v>
      </c>
      <c r="E8" s="30">
        <v>2</v>
      </c>
      <c r="F8" s="31">
        <f>G8+H8+I8+J8+K8+L8+M8+N8+O8+P8+Q8+R8</f>
        <v>57.830000000000005</v>
      </c>
      <c r="G8" s="7">
        <v>3.71</v>
      </c>
      <c r="H8" s="7">
        <v>3.99</v>
      </c>
      <c r="I8" s="7">
        <v>3.8</v>
      </c>
      <c r="J8" s="7">
        <v>3.55</v>
      </c>
      <c r="K8" s="7">
        <v>5.0199999999999996</v>
      </c>
      <c r="L8" s="7">
        <v>5.0999999999999996</v>
      </c>
      <c r="M8" s="7">
        <v>4.08</v>
      </c>
      <c r="N8" s="7">
        <v>4.62</v>
      </c>
      <c r="O8" s="7">
        <v>5.03</v>
      </c>
      <c r="P8" s="7">
        <v>4.24</v>
      </c>
      <c r="Q8" s="7">
        <v>5.0599999999999996</v>
      </c>
      <c r="R8" s="7">
        <v>9.6300000000000008</v>
      </c>
    </row>
    <row r="9" spans="1:18">
      <c r="A9" s="21">
        <v>3</v>
      </c>
      <c r="B9" s="21" t="s">
        <v>21</v>
      </c>
      <c r="C9" s="21">
        <v>482</v>
      </c>
      <c r="D9" s="21" t="s">
        <v>22</v>
      </c>
      <c r="E9" s="30">
        <v>3</v>
      </c>
      <c r="F9" s="31">
        <f>G9+H9+I9+J9+K9+L9+M9+N9+O9+P9+Q9+R9</f>
        <v>62.839999999999989</v>
      </c>
      <c r="G9" s="7">
        <v>4.4400000000000004</v>
      </c>
      <c r="H9" s="7">
        <v>4.2300000000000004</v>
      </c>
      <c r="I9" s="7">
        <v>4.88</v>
      </c>
      <c r="J9" s="7">
        <v>4.34</v>
      </c>
      <c r="K9" s="7">
        <v>4.9000000000000004</v>
      </c>
      <c r="L9" s="7">
        <v>5.33</v>
      </c>
      <c r="M9" s="7">
        <v>5.22</v>
      </c>
      <c r="N9" s="7">
        <v>5.98</v>
      </c>
      <c r="O9" s="7">
        <v>5.54</v>
      </c>
      <c r="P9" s="7">
        <v>7.09</v>
      </c>
      <c r="Q9" s="7">
        <v>5.68</v>
      </c>
      <c r="R9" s="7">
        <v>5.21</v>
      </c>
    </row>
    <row r="10" spans="1:18">
      <c r="A10" s="7">
        <v>4</v>
      </c>
      <c r="B10" s="7" t="s">
        <v>40</v>
      </c>
      <c r="C10" s="7">
        <v>3459</v>
      </c>
      <c r="D10" s="7" t="s">
        <v>48</v>
      </c>
      <c r="E10" s="15"/>
      <c r="F10" s="9">
        <f>G10+H10+I10+J10+K10+L10+M10+N10+O10+P10+Q10+R10</f>
        <v>66</v>
      </c>
      <c r="G10" s="7">
        <v>4.9800000000000004</v>
      </c>
      <c r="H10" s="7">
        <v>4.83</v>
      </c>
      <c r="I10" s="7">
        <v>4.4800000000000004</v>
      </c>
      <c r="J10" s="7">
        <v>4.51</v>
      </c>
      <c r="K10" s="7">
        <v>4.96</v>
      </c>
      <c r="L10" s="7">
        <v>5.0199999999999996</v>
      </c>
      <c r="M10" s="7">
        <v>4.76</v>
      </c>
      <c r="N10" s="7">
        <v>4.72</v>
      </c>
      <c r="O10" s="7">
        <v>7.69</v>
      </c>
      <c r="P10" s="7">
        <v>6.96</v>
      </c>
      <c r="Q10" s="7">
        <v>7.14</v>
      </c>
      <c r="R10" s="7">
        <v>5.95</v>
      </c>
    </row>
    <row r="11" spans="1:18">
      <c r="A11" s="7">
        <v>6</v>
      </c>
      <c r="B11" s="7" t="s">
        <v>25</v>
      </c>
      <c r="C11" s="7">
        <v>496</v>
      </c>
      <c r="D11" s="7" t="s">
        <v>22</v>
      </c>
      <c r="E11" s="15"/>
      <c r="F11" s="9">
        <f>G11+H11+I11+J11+K11+L11+M11+N11+O11+P11+Q11+R11</f>
        <v>68.040000000000006</v>
      </c>
      <c r="G11" s="7">
        <v>7.12</v>
      </c>
      <c r="H11" s="7">
        <v>4.4000000000000004</v>
      </c>
      <c r="I11" s="7">
        <v>5.08</v>
      </c>
      <c r="J11" s="7">
        <v>4.3099999999999996</v>
      </c>
      <c r="K11" s="7">
        <v>4.78</v>
      </c>
      <c r="L11" s="7">
        <v>5.51</v>
      </c>
      <c r="M11" s="7">
        <v>6.05</v>
      </c>
      <c r="N11" s="7">
        <v>5.03</v>
      </c>
      <c r="O11" s="7">
        <v>6.4</v>
      </c>
      <c r="P11" s="7">
        <v>6.43</v>
      </c>
      <c r="Q11" s="7">
        <v>6.82</v>
      </c>
      <c r="R11" s="7">
        <v>6.11</v>
      </c>
    </row>
    <row r="12" spans="1:18">
      <c r="A12" s="7">
        <v>7</v>
      </c>
      <c r="B12" s="7" t="s">
        <v>31</v>
      </c>
      <c r="C12" s="7">
        <v>1023</v>
      </c>
      <c r="D12" s="7" t="s">
        <v>22</v>
      </c>
      <c r="E12" s="7"/>
      <c r="F12" s="9">
        <f>G12+H12+I12+J12+K12+L12+M12+N12+O12+P12+Q12+R12</f>
        <v>70.48</v>
      </c>
      <c r="G12" s="7">
        <v>6.91</v>
      </c>
      <c r="H12" s="7">
        <v>5.29</v>
      </c>
      <c r="I12" s="7">
        <v>6.79</v>
      </c>
      <c r="J12" s="7">
        <v>4.5</v>
      </c>
      <c r="K12" s="7">
        <v>3.25</v>
      </c>
      <c r="L12" s="7">
        <v>4.83</v>
      </c>
      <c r="M12" s="7">
        <v>6.93</v>
      </c>
      <c r="N12" s="7">
        <v>5.2</v>
      </c>
      <c r="O12" s="7">
        <v>5.2</v>
      </c>
      <c r="P12" s="7">
        <v>5.51</v>
      </c>
      <c r="Q12" s="7">
        <v>5.46</v>
      </c>
      <c r="R12" s="7">
        <v>10.61</v>
      </c>
    </row>
    <row r="13" spans="1:18">
      <c r="A13" s="7">
        <v>5</v>
      </c>
      <c r="B13" s="7" t="s">
        <v>46</v>
      </c>
      <c r="C13" s="7">
        <v>436</v>
      </c>
      <c r="D13" s="7" t="s">
        <v>23</v>
      </c>
      <c r="E13" s="15"/>
      <c r="F13" s="9">
        <f>G13+H13+I13+J13+K13+L13+M13+N13+O13+P13+Q13+R13</f>
        <v>71.47</v>
      </c>
      <c r="G13" s="7">
        <v>4.57</v>
      </c>
      <c r="H13" s="7">
        <v>5.73</v>
      </c>
      <c r="I13" s="7">
        <v>4.09</v>
      </c>
      <c r="J13" s="7">
        <v>6.88</v>
      </c>
      <c r="K13" s="7">
        <v>8.07</v>
      </c>
      <c r="L13" s="7">
        <v>5.68</v>
      </c>
      <c r="M13" s="7">
        <v>4.93</v>
      </c>
      <c r="N13" s="7">
        <v>4.6500000000000004</v>
      </c>
      <c r="O13" s="7">
        <v>6.44</v>
      </c>
      <c r="P13" s="7">
        <v>5.99</v>
      </c>
      <c r="Q13" s="7">
        <v>6.12</v>
      </c>
      <c r="R13" s="7">
        <v>8.32</v>
      </c>
    </row>
    <row r="14" spans="1:18">
      <c r="A14" s="7">
        <v>8</v>
      </c>
      <c r="B14" s="7" t="s">
        <v>47</v>
      </c>
      <c r="C14" s="7">
        <v>3471</v>
      </c>
      <c r="D14" s="7" t="s">
        <v>30</v>
      </c>
      <c r="E14" s="15"/>
      <c r="F14" s="9">
        <f>G14+H14+I14+J14+K14+L14+M14+N14+O14+P14+Q14+R14</f>
        <v>81.910000000000011</v>
      </c>
      <c r="G14" s="7">
        <v>6.94</v>
      </c>
      <c r="H14" s="7">
        <v>6.54</v>
      </c>
      <c r="I14" s="7">
        <v>6.02</v>
      </c>
      <c r="J14" s="7">
        <v>6.86</v>
      </c>
      <c r="K14" s="7">
        <v>6.95</v>
      </c>
      <c r="L14" s="7">
        <v>7.14</v>
      </c>
      <c r="M14" s="7">
        <v>5.94</v>
      </c>
      <c r="N14" s="7">
        <v>5.18</v>
      </c>
      <c r="O14" s="7">
        <v>8.86</v>
      </c>
      <c r="P14" s="7">
        <v>6.22</v>
      </c>
      <c r="Q14" s="7">
        <v>8.68</v>
      </c>
      <c r="R14" s="7">
        <v>6.58</v>
      </c>
    </row>
    <row r="15" spans="1:18">
      <c r="A15" s="7">
        <v>9</v>
      </c>
      <c r="B15" s="16" t="s">
        <v>32</v>
      </c>
      <c r="C15" s="16">
        <v>2818</v>
      </c>
      <c r="D15" s="15" t="s">
        <v>61</v>
      </c>
      <c r="E15" s="15"/>
      <c r="F15" s="9">
        <f>G15+H15+I15+J15+K15+L15+M15+N15+O15+P15+Q15+R15</f>
        <v>82.850000000000009</v>
      </c>
      <c r="G15" s="7">
        <v>7.99</v>
      </c>
      <c r="H15" s="7">
        <v>6.54</v>
      </c>
      <c r="I15" s="7">
        <v>5.99</v>
      </c>
      <c r="J15" s="7">
        <v>6.61</v>
      </c>
      <c r="K15" s="7">
        <v>5.64</v>
      </c>
      <c r="L15" s="7">
        <v>7.82</v>
      </c>
      <c r="M15" s="7">
        <v>7.18</v>
      </c>
      <c r="N15" s="7">
        <v>6.58</v>
      </c>
      <c r="O15" s="7">
        <v>8.4600000000000009</v>
      </c>
      <c r="P15" s="7">
        <v>6.7</v>
      </c>
      <c r="Q15" s="7">
        <v>6.61</v>
      </c>
      <c r="R15" s="7">
        <v>6.73</v>
      </c>
    </row>
    <row r="16" spans="1:18">
      <c r="A16" s="7">
        <v>10</v>
      </c>
      <c r="B16" s="7" t="s">
        <v>29</v>
      </c>
      <c r="C16" s="7">
        <v>748</v>
      </c>
      <c r="D16" s="7" t="s">
        <v>22</v>
      </c>
      <c r="E16" s="15"/>
      <c r="F16" s="9">
        <f>G16+H16+I16+J16+K16+L16+M16+N16+O16+P16+Q16+R16</f>
        <v>86.81</v>
      </c>
      <c r="G16" s="7">
        <v>6.88</v>
      </c>
      <c r="H16" s="7">
        <v>6.36</v>
      </c>
      <c r="I16" s="7">
        <v>6.71</v>
      </c>
      <c r="J16" s="7">
        <v>5.04</v>
      </c>
      <c r="K16" s="7">
        <v>5.6</v>
      </c>
      <c r="L16" s="2">
        <v>6.17</v>
      </c>
      <c r="M16" s="7">
        <v>6.22</v>
      </c>
      <c r="N16" s="7">
        <v>7.4</v>
      </c>
      <c r="O16" s="7">
        <v>11.46</v>
      </c>
      <c r="P16" s="7">
        <v>7.38</v>
      </c>
      <c r="Q16" s="7">
        <v>10.62</v>
      </c>
      <c r="R16" s="7">
        <v>6.97</v>
      </c>
    </row>
    <row r="17" spans="1:18">
      <c r="A17" s="7">
        <v>11</v>
      </c>
      <c r="B17" s="7" t="s">
        <v>51</v>
      </c>
      <c r="C17" s="7">
        <v>4197</v>
      </c>
      <c r="D17" s="7" t="s">
        <v>48</v>
      </c>
      <c r="E17" s="15"/>
      <c r="F17" s="9">
        <f>G17+H17+I17+J17+K17+L17+M17+N17+O17+P17+Q17+R17</f>
        <v>96.320000000000007</v>
      </c>
      <c r="G17" s="7">
        <v>13.01</v>
      </c>
      <c r="H17" s="7">
        <v>13.14</v>
      </c>
      <c r="I17" s="7">
        <v>8.09</v>
      </c>
      <c r="J17" s="7">
        <v>8.9499999999999993</v>
      </c>
      <c r="K17" s="7">
        <v>6.98</v>
      </c>
      <c r="L17" s="7">
        <v>5.97</v>
      </c>
      <c r="M17" s="7">
        <v>5.96</v>
      </c>
      <c r="N17" s="7">
        <v>6.33</v>
      </c>
      <c r="O17" s="7">
        <v>6.3</v>
      </c>
      <c r="P17" s="7">
        <v>8.23</v>
      </c>
      <c r="Q17" s="7">
        <v>5.99</v>
      </c>
      <c r="R17" s="7">
        <v>7.37</v>
      </c>
    </row>
    <row r="18" spans="1:18">
      <c r="A18" s="7">
        <v>12</v>
      </c>
      <c r="B18" s="7" t="s">
        <v>65</v>
      </c>
      <c r="C18" s="7">
        <v>1968</v>
      </c>
      <c r="D18" s="7" t="s">
        <v>61</v>
      </c>
      <c r="E18" s="7"/>
      <c r="F18" s="9">
        <f>G18+H18+I18+J18+K18+L18+M18+N18+O18+P18+Q18+R18</f>
        <v>100.86999999999999</v>
      </c>
      <c r="G18" s="7">
        <v>8.4499999999999993</v>
      </c>
      <c r="H18" s="7">
        <v>7.56</v>
      </c>
      <c r="I18" s="7">
        <v>9.15</v>
      </c>
      <c r="J18" s="7">
        <v>9.5399999999999991</v>
      </c>
      <c r="K18" s="7">
        <v>8.15</v>
      </c>
      <c r="L18" s="7">
        <v>9.6199999999999992</v>
      </c>
      <c r="M18" s="7">
        <v>7.54</v>
      </c>
      <c r="N18" s="7">
        <v>7.02</v>
      </c>
      <c r="O18" s="7">
        <v>6.21</v>
      </c>
      <c r="P18" s="7">
        <v>7.54</v>
      </c>
      <c r="Q18" s="7">
        <v>8.84</v>
      </c>
      <c r="R18" s="7">
        <v>11.25</v>
      </c>
    </row>
    <row r="19" spans="1:18">
      <c r="A19" s="7">
        <v>13</v>
      </c>
      <c r="B19" s="7" t="s">
        <v>28</v>
      </c>
      <c r="C19" s="7">
        <v>1508</v>
      </c>
      <c r="D19" s="7" t="s">
        <v>43</v>
      </c>
      <c r="E19" s="15"/>
      <c r="F19" s="9">
        <f>G19+H19+I19+J19+K19+L19+M19+N19+O19+P19+Q19+R19</f>
        <v>124.61999999999998</v>
      </c>
      <c r="G19" s="7">
        <v>10.66</v>
      </c>
      <c r="H19" s="7">
        <v>8.27</v>
      </c>
      <c r="I19" s="7">
        <v>9.26</v>
      </c>
      <c r="J19" s="7">
        <v>7.45</v>
      </c>
      <c r="K19" s="7">
        <v>9.2799999999999994</v>
      </c>
      <c r="L19" s="7">
        <v>8.5299999999999994</v>
      </c>
      <c r="M19" s="7">
        <v>10.08</v>
      </c>
      <c r="N19" s="7">
        <v>8.1300000000000008</v>
      </c>
      <c r="O19" s="7">
        <v>10.99</v>
      </c>
      <c r="P19" s="7">
        <v>12.21</v>
      </c>
      <c r="Q19" s="7">
        <v>15.94</v>
      </c>
      <c r="R19" s="7">
        <v>13.82</v>
      </c>
    </row>
    <row r="20" spans="1:18">
      <c r="A20" s="7">
        <v>14</v>
      </c>
      <c r="B20" s="7" t="s">
        <v>27</v>
      </c>
      <c r="C20" s="7">
        <v>1025</v>
      </c>
      <c r="D20" s="7" t="s">
        <v>22</v>
      </c>
      <c r="E20" s="15"/>
      <c r="F20" s="9">
        <f>G20+H20+I20+J20+K20+L20+M20+N20+O20+P20+Q20+R20</f>
        <v>126.81</v>
      </c>
      <c r="G20" s="7">
        <v>5.99</v>
      </c>
      <c r="H20" s="7">
        <v>6.32</v>
      </c>
      <c r="I20" s="7">
        <v>9.3800000000000008</v>
      </c>
      <c r="J20" s="7">
        <v>6.2</v>
      </c>
      <c r="K20" s="7">
        <v>8.5399999999999991</v>
      </c>
      <c r="L20" s="7">
        <v>8.9700000000000006</v>
      </c>
      <c r="M20" s="7">
        <v>13.19</v>
      </c>
      <c r="N20" s="7">
        <v>13.69</v>
      </c>
      <c r="O20" s="7">
        <v>12.8</v>
      </c>
      <c r="P20" s="7">
        <v>14.82</v>
      </c>
      <c r="Q20" s="7">
        <v>13.77</v>
      </c>
      <c r="R20" s="7">
        <v>13.14</v>
      </c>
    </row>
    <row r="21" spans="1:18">
      <c r="A21" s="7">
        <v>15</v>
      </c>
      <c r="B21" s="7" t="s">
        <v>66</v>
      </c>
      <c r="C21" s="7">
        <v>1383</v>
      </c>
      <c r="D21" s="7" t="s">
        <v>22</v>
      </c>
      <c r="E21" s="7"/>
      <c r="F21" s="9">
        <f>G21+H21+I21+J21+K21+L21+M21+N21+O21+P21+Q21+R21</f>
        <v>128.69999999999999</v>
      </c>
      <c r="G21" s="7">
        <v>11.23</v>
      </c>
      <c r="H21" s="7">
        <v>8.5399999999999991</v>
      </c>
      <c r="I21" s="7">
        <v>8.74</v>
      </c>
      <c r="J21" s="7">
        <v>9.65</v>
      </c>
      <c r="K21" s="7">
        <v>12.36</v>
      </c>
      <c r="L21" s="7">
        <v>15.68</v>
      </c>
      <c r="M21" s="7">
        <v>8.67</v>
      </c>
      <c r="N21" s="7">
        <v>9.65</v>
      </c>
      <c r="O21" s="7">
        <v>18.36</v>
      </c>
      <c r="P21" s="7">
        <v>8.69</v>
      </c>
      <c r="Q21" s="7">
        <v>7.59</v>
      </c>
      <c r="R21" s="7">
        <v>9.5399999999999991</v>
      </c>
    </row>
    <row r="22" spans="1:18">
      <c r="A22" s="7">
        <v>16</v>
      </c>
      <c r="B22" s="15" t="s">
        <v>44</v>
      </c>
      <c r="C22" s="16">
        <v>3615</v>
      </c>
      <c r="D22" s="15" t="s">
        <v>43</v>
      </c>
      <c r="E22" s="15"/>
      <c r="F22" s="9">
        <f>G22+H22+I22+J22+K22+L22+M22+N22+O22+P22+Q22+R22</f>
        <v>136.6</v>
      </c>
      <c r="G22" s="7">
        <v>11.62</v>
      </c>
      <c r="H22" s="7">
        <v>10.62</v>
      </c>
      <c r="I22" s="7">
        <v>10.64</v>
      </c>
      <c r="J22" s="7">
        <v>9.15</v>
      </c>
      <c r="K22" s="7">
        <v>9.75</v>
      </c>
      <c r="L22" s="7">
        <v>11.58</v>
      </c>
      <c r="M22" s="7">
        <v>10.47</v>
      </c>
      <c r="N22" s="7">
        <v>11.01</v>
      </c>
      <c r="O22" s="7">
        <v>14.36</v>
      </c>
      <c r="P22" s="7">
        <v>12.1</v>
      </c>
      <c r="Q22" s="7">
        <v>10.36</v>
      </c>
      <c r="R22" s="7">
        <v>14.94</v>
      </c>
    </row>
    <row r="23" spans="1:18">
      <c r="A23" s="7">
        <v>17</v>
      </c>
      <c r="B23" s="15" t="s">
        <v>80</v>
      </c>
      <c r="C23" s="16">
        <v>494</v>
      </c>
      <c r="D23" s="15" t="s">
        <v>22</v>
      </c>
      <c r="E23" s="15"/>
      <c r="F23" s="9">
        <f>G23+H23+I23+J23+K23+L23+M23+N23+O23+P23+Q23+R23</f>
        <v>136.72000000000003</v>
      </c>
      <c r="G23" s="7">
        <v>11.25</v>
      </c>
      <c r="H23" s="7">
        <v>10.59</v>
      </c>
      <c r="I23" s="7">
        <v>10.86</v>
      </c>
      <c r="J23" s="7">
        <v>12.12</v>
      </c>
      <c r="K23" s="7">
        <v>9.85</v>
      </c>
      <c r="L23" s="7">
        <v>12.48</v>
      </c>
      <c r="M23" s="7">
        <v>9.65</v>
      </c>
      <c r="N23" s="7">
        <v>11.24</v>
      </c>
      <c r="O23" s="7">
        <v>11.65</v>
      </c>
      <c r="P23" s="7">
        <v>10.98</v>
      </c>
      <c r="Q23" s="7">
        <v>12.37</v>
      </c>
      <c r="R23" s="7">
        <v>13.68</v>
      </c>
    </row>
    <row r="24" spans="1:18">
      <c r="A24" s="7">
        <v>18</v>
      </c>
      <c r="B24" s="7" t="s">
        <v>45</v>
      </c>
      <c r="C24" s="7">
        <v>1940</v>
      </c>
      <c r="D24" s="7" t="s">
        <v>43</v>
      </c>
      <c r="E24" s="15"/>
      <c r="F24" s="9">
        <f>G24+H24+I24+J24+K24+L24+M24+N24+O24+P24+Q24+R24</f>
        <v>146.51999999999998</v>
      </c>
      <c r="G24" s="7">
        <v>18.16</v>
      </c>
      <c r="H24" s="7">
        <v>10.99</v>
      </c>
      <c r="I24" s="7">
        <v>11.9</v>
      </c>
      <c r="J24" s="7">
        <v>10.99</v>
      </c>
      <c r="K24" s="7">
        <v>10.08</v>
      </c>
      <c r="L24" s="7">
        <v>9.9700000000000006</v>
      </c>
      <c r="M24" s="7">
        <v>10.130000000000001</v>
      </c>
      <c r="N24" s="7">
        <v>11.25</v>
      </c>
      <c r="O24" s="7">
        <v>10.8</v>
      </c>
      <c r="P24" s="7">
        <v>14.11</v>
      </c>
      <c r="Q24" s="7">
        <v>10.75</v>
      </c>
      <c r="R24" s="7">
        <v>17.39</v>
      </c>
    </row>
    <row r="25" spans="1:18">
      <c r="A25" s="7">
        <v>19</v>
      </c>
      <c r="B25" s="7" t="s">
        <v>67</v>
      </c>
      <c r="C25" s="7">
        <v>1384</v>
      </c>
      <c r="D25" s="7" t="s">
        <v>22</v>
      </c>
      <c r="E25" s="7"/>
      <c r="F25" s="9">
        <f>G25+H25+I25+J25+K25+L25+M25+N25+O25+P25+Q25+R25</f>
        <v>148.60999999999999</v>
      </c>
      <c r="G25" s="7">
        <v>15.36</v>
      </c>
      <c r="H25" s="7">
        <v>12.58</v>
      </c>
      <c r="I25" s="7">
        <v>9.67</v>
      </c>
      <c r="J25" s="7">
        <v>11.49</v>
      </c>
      <c r="K25" s="7">
        <v>13.65</v>
      </c>
      <c r="L25" s="7">
        <v>12.87</v>
      </c>
      <c r="M25" s="7">
        <v>10.52</v>
      </c>
      <c r="N25" s="7">
        <v>14.38</v>
      </c>
      <c r="O25" s="7">
        <v>11.26</v>
      </c>
      <c r="P25" s="7">
        <v>13.29</v>
      </c>
      <c r="Q25" s="7">
        <v>10.69</v>
      </c>
      <c r="R25" s="7">
        <v>12.85</v>
      </c>
    </row>
    <row r="26" spans="1:18">
      <c r="A26" s="7">
        <v>20</v>
      </c>
      <c r="B26" s="7" t="s">
        <v>79</v>
      </c>
      <c r="C26" s="7">
        <v>495</v>
      </c>
      <c r="D26" s="7" t="s">
        <v>22</v>
      </c>
      <c r="E26" s="7"/>
      <c r="F26" s="9">
        <f>G26+H26+I26+J26+K26+L26+M26+N26+O26+P26+Q26+R26</f>
        <v>151.76</v>
      </c>
      <c r="G26" s="7">
        <v>12.87</v>
      </c>
      <c r="H26" s="7">
        <v>12.74</v>
      </c>
      <c r="I26" s="7">
        <v>13.68</v>
      </c>
      <c r="J26" s="7">
        <v>12.33</v>
      </c>
      <c r="K26" s="7">
        <v>11.54</v>
      </c>
      <c r="L26" s="7">
        <v>11.48</v>
      </c>
      <c r="M26" s="7">
        <v>14.25</v>
      </c>
      <c r="N26" s="7">
        <v>16.87</v>
      </c>
      <c r="O26" s="7">
        <v>12.36</v>
      </c>
      <c r="P26" s="7">
        <v>10.29</v>
      </c>
      <c r="Q26" s="7">
        <v>12.11</v>
      </c>
      <c r="R26" s="7">
        <v>11.24</v>
      </c>
    </row>
  </sheetData>
  <sortState ref="A7:R24">
    <sortCondition ref="F7:F24"/>
  </sortState>
  <mergeCells count="7">
    <mergeCell ref="O5:R5"/>
    <mergeCell ref="A1:F1"/>
    <mergeCell ref="B3:C3"/>
    <mergeCell ref="D3:F4"/>
    <mergeCell ref="B4:C4"/>
    <mergeCell ref="G5:J5"/>
    <mergeCell ref="K5:N5"/>
  </mergeCells>
  <pageMargins left="0.25" right="0.25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Normal="100" workbookViewId="0">
      <selection activeCell="D20" sqref="D20"/>
    </sheetView>
  </sheetViews>
  <sheetFormatPr defaultRowHeight="15"/>
  <cols>
    <col min="1" max="1" width="9.140625" style="2"/>
    <col min="2" max="2" width="24.5703125" style="2" customWidth="1"/>
    <col min="3" max="3" width="9.140625" style="2"/>
    <col min="4" max="4" width="30.7109375" style="2" customWidth="1"/>
    <col min="5" max="5" width="12.85546875" style="2" customWidth="1"/>
    <col min="6" max="6" width="8.28515625" style="2" bestFit="1" customWidth="1"/>
    <col min="7" max="8" width="7.5703125" style="2" customWidth="1"/>
    <col min="9" max="13" width="7.42578125" style="2" customWidth="1"/>
    <col min="14" max="14" width="7.5703125" style="2" customWidth="1"/>
    <col min="15" max="16384" width="9.140625" style="4"/>
  </cols>
  <sheetData>
    <row r="1" spans="1:14" ht="18.75">
      <c r="A1" s="28" t="str">
        <f>'KKPi nyílt'!A1</f>
        <v>Tavaszi Steel Challenge</v>
      </c>
      <c r="B1" s="28"/>
      <c r="C1" s="28"/>
      <c r="D1" s="28"/>
      <c r="E1" s="28"/>
      <c r="F1" s="28"/>
      <c r="G1" s="5"/>
      <c r="H1" s="5"/>
      <c r="I1" s="5"/>
    </row>
    <row r="2" spans="1:14">
      <c r="A2" s="1"/>
      <c r="B2" s="1"/>
      <c r="C2" s="1"/>
      <c r="D2" s="1"/>
      <c r="E2" s="1"/>
    </row>
    <row r="3" spans="1:14" ht="15" customHeight="1">
      <c r="A3" s="3" t="s">
        <v>0</v>
      </c>
      <c r="B3" s="26" t="str">
        <f>'KKPi nyílt'!B3</f>
        <v>Kaposvár</v>
      </c>
      <c r="C3" s="26"/>
      <c r="D3" s="27" t="s">
        <v>16</v>
      </c>
      <c r="E3" s="27"/>
      <c r="F3" s="27"/>
      <c r="G3" s="6"/>
      <c r="H3" s="4"/>
      <c r="I3" s="4"/>
      <c r="J3" s="4"/>
      <c r="K3" s="4"/>
      <c r="L3" s="4"/>
      <c r="M3" s="4"/>
      <c r="N3" s="4"/>
    </row>
    <row r="4" spans="1:14">
      <c r="A4" s="3" t="s">
        <v>1</v>
      </c>
      <c r="B4" s="29">
        <f>'KKPi nyílt'!B4</f>
        <v>43197</v>
      </c>
      <c r="C4" s="29"/>
      <c r="D4" s="27"/>
      <c r="E4" s="27"/>
      <c r="F4" s="27"/>
      <c r="G4" s="6"/>
      <c r="H4" s="6"/>
      <c r="I4" s="6"/>
    </row>
    <row r="5" spans="1:14">
      <c r="A5" s="1"/>
      <c r="B5" s="1"/>
      <c r="C5" s="1"/>
      <c r="D5" s="1"/>
      <c r="E5" s="1"/>
      <c r="G5" s="26" t="s">
        <v>12</v>
      </c>
      <c r="H5" s="26"/>
      <c r="I5" s="26"/>
      <c r="J5" s="26"/>
      <c r="K5" s="26" t="s">
        <v>13</v>
      </c>
      <c r="L5" s="26"/>
      <c r="M5" s="26"/>
      <c r="N5" s="26"/>
    </row>
    <row r="6" spans="1:14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8" t="s">
        <v>11</v>
      </c>
      <c r="K6" s="3" t="s">
        <v>8</v>
      </c>
      <c r="L6" s="3" t="s">
        <v>9</v>
      </c>
      <c r="M6" s="3" t="s">
        <v>10</v>
      </c>
      <c r="N6" s="8" t="s">
        <v>11</v>
      </c>
    </row>
    <row r="7" spans="1:14">
      <c r="A7" s="21">
        <v>1</v>
      </c>
      <c r="B7" s="21" t="s">
        <v>34</v>
      </c>
      <c r="C7" s="21">
        <v>438</v>
      </c>
      <c r="D7" s="21" t="s">
        <v>22</v>
      </c>
      <c r="E7" s="21">
        <v>1</v>
      </c>
      <c r="F7" s="31">
        <f t="shared" ref="F7:F16" si="0">SUM(G7:N7)</f>
        <v>27.209999999999997</v>
      </c>
      <c r="G7" s="7">
        <v>3.34</v>
      </c>
      <c r="H7" s="7">
        <v>2.86</v>
      </c>
      <c r="I7" s="7">
        <v>3.26</v>
      </c>
      <c r="J7" s="7">
        <v>3.21</v>
      </c>
      <c r="K7" s="7">
        <v>3.8</v>
      </c>
      <c r="L7" s="7">
        <v>3.69</v>
      </c>
      <c r="M7" s="7">
        <v>3.42</v>
      </c>
      <c r="N7" s="7">
        <v>3.63</v>
      </c>
    </row>
    <row r="8" spans="1:14">
      <c r="A8" s="21">
        <v>2</v>
      </c>
      <c r="B8" s="21" t="s">
        <v>26</v>
      </c>
      <c r="C8" s="21">
        <v>749</v>
      </c>
      <c r="D8" s="21" t="s">
        <v>37</v>
      </c>
      <c r="E8" s="21">
        <v>2</v>
      </c>
      <c r="F8" s="31">
        <f t="shared" si="0"/>
        <v>27.39</v>
      </c>
      <c r="G8" s="7">
        <v>3.37</v>
      </c>
      <c r="H8" s="7">
        <v>3.05</v>
      </c>
      <c r="I8" s="7">
        <v>2.98</v>
      </c>
      <c r="J8" s="7">
        <v>3.37</v>
      </c>
      <c r="K8" s="7">
        <v>3.9</v>
      </c>
      <c r="L8" s="7">
        <v>3.8</v>
      </c>
      <c r="M8" s="7">
        <v>3.42</v>
      </c>
      <c r="N8" s="7">
        <v>3.5</v>
      </c>
    </row>
    <row r="9" spans="1:14">
      <c r="A9" s="21">
        <v>3</v>
      </c>
      <c r="B9" s="21" t="s">
        <v>31</v>
      </c>
      <c r="C9" s="21">
        <v>1023</v>
      </c>
      <c r="D9" s="21" t="s">
        <v>22</v>
      </c>
      <c r="E9" s="21">
        <v>3</v>
      </c>
      <c r="F9" s="31">
        <f t="shared" si="0"/>
        <v>29.93</v>
      </c>
      <c r="G9" s="7">
        <v>3.4</v>
      </c>
      <c r="H9" s="7">
        <v>3.65</v>
      </c>
      <c r="I9" s="7">
        <v>3.13</v>
      </c>
      <c r="J9" s="7">
        <v>2.97</v>
      </c>
      <c r="K9" s="7">
        <v>4.4400000000000004</v>
      </c>
      <c r="L9" s="7">
        <v>3.79</v>
      </c>
      <c r="M9" s="7">
        <v>4.05</v>
      </c>
      <c r="N9" s="7">
        <v>4.5</v>
      </c>
    </row>
    <row r="10" spans="1:14">
      <c r="A10" s="7">
        <v>4</v>
      </c>
      <c r="B10" s="7" t="s">
        <v>19</v>
      </c>
      <c r="C10" s="7">
        <v>925</v>
      </c>
      <c r="D10" s="7" t="s">
        <v>30</v>
      </c>
      <c r="E10" s="15"/>
      <c r="F10" s="9">
        <f t="shared" si="0"/>
        <v>32.03</v>
      </c>
      <c r="G10" s="7">
        <v>3.94</v>
      </c>
      <c r="H10" s="7">
        <v>3.85</v>
      </c>
      <c r="I10" s="7">
        <v>3.87</v>
      </c>
      <c r="J10" s="7">
        <v>3.95</v>
      </c>
      <c r="K10" s="7">
        <v>4.0999999999999996</v>
      </c>
      <c r="L10" s="7">
        <v>4.1500000000000004</v>
      </c>
      <c r="M10" s="7">
        <v>3.97</v>
      </c>
      <c r="N10" s="7">
        <v>4.2</v>
      </c>
    </row>
    <row r="11" spans="1:14">
      <c r="A11" s="7">
        <v>5</v>
      </c>
      <c r="B11" s="7" t="s">
        <v>38</v>
      </c>
      <c r="C11" s="7">
        <v>3095</v>
      </c>
      <c r="D11" s="7" t="s">
        <v>48</v>
      </c>
      <c r="E11" s="15"/>
      <c r="F11" s="9">
        <f t="shared" si="0"/>
        <v>32.270000000000003</v>
      </c>
      <c r="G11" s="7">
        <v>4.17</v>
      </c>
      <c r="H11" s="7">
        <v>3.81</v>
      </c>
      <c r="I11" s="7">
        <v>3.7</v>
      </c>
      <c r="J11" s="7">
        <v>3.89</v>
      </c>
      <c r="K11" s="7">
        <v>4.32</v>
      </c>
      <c r="L11" s="7">
        <v>4.28</v>
      </c>
      <c r="M11" s="7">
        <v>3.98</v>
      </c>
      <c r="N11" s="7">
        <v>4.12</v>
      </c>
    </row>
    <row r="12" spans="1:14">
      <c r="A12" s="7">
        <v>6</v>
      </c>
      <c r="B12" s="16" t="s">
        <v>32</v>
      </c>
      <c r="C12" s="16">
        <v>2818</v>
      </c>
      <c r="D12" s="7" t="s">
        <v>61</v>
      </c>
      <c r="E12" s="15"/>
      <c r="F12" s="9">
        <f t="shared" si="0"/>
        <v>34.019999999999996</v>
      </c>
      <c r="G12" s="7">
        <v>4.37</v>
      </c>
      <c r="H12" s="7">
        <v>4.1399999999999997</v>
      </c>
      <c r="I12" s="7">
        <v>4.1100000000000003</v>
      </c>
      <c r="J12" s="7">
        <v>3.68</v>
      </c>
      <c r="K12" s="7">
        <v>5.13</v>
      </c>
      <c r="L12" s="7">
        <v>4.54</v>
      </c>
      <c r="M12" s="7">
        <v>3.96</v>
      </c>
      <c r="N12" s="7">
        <v>4.09</v>
      </c>
    </row>
    <row r="13" spans="1:14">
      <c r="A13" s="7">
        <v>7</v>
      </c>
      <c r="B13" s="7" t="s">
        <v>28</v>
      </c>
      <c r="C13" s="7">
        <v>1508</v>
      </c>
      <c r="D13" s="7" t="s">
        <v>68</v>
      </c>
      <c r="E13" s="15"/>
      <c r="F13" s="9">
        <f t="shared" si="0"/>
        <v>36.730000000000004</v>
      </c>
      <c r="G13" s="7">
        <v>4.6900000000000004</v>
      </c>
      <c r="H13" s="7">
        <v>4.45</v>
      </c>
      <c r="I13" s="7">
        <v>4.5</v>
      </c>
      <c r="J13" s="7">
        <v>4.3899999999999997</v>
      </c>
      <c r="K13" s="7">
        <v>4.92</v>
      </c>
      <c r="L13" s="7">
        <v>4.6399999999999997</v>
      </c>
      <c r="M13" s="7">
        <v>4.72</v>
      </c>
      <c r="N13" s="7">
        <v>4.42</v>
      </c>
    </row>
    <row r="14" spans="1:14">
      <c r="A14" s="7">
        <v>8</v>
      </c>
      <c r="B14" s="7" t="s">
        <v>24</v>
      </c>
      <c r="C14" s="7">
        <v>119</v>
      </c>
      <c r="D14" s="7" t="s">
        <v>20</v>
      </c>
      <c r="E14" s="15"/>
      <c r="F14" s="9">
        <f t="shared" si="0"/>
        <v>37.96</v>
      </c>
      <c r="G14" s="7">
        <v>5.15</v>
      </c>
      <c r="H14" s="7">
        <v>4.7</v>
      </c>
      <c r="I14" s="7">
        <v>4.26</v>
      </c>
      <c r="J14" s="7">
        <v>4.4400000000000004</v>
      </c>
      <c r="K14" s="7">
        <v>4.8</v>
      </c>
      <c r="L14" s="7">
        <v>5.36</v>
      </c>
      <c r="M14" s="7">
        <v>4.95</v>
      </c>
      <c r="N14" s="7">
        <v>4.3</v>
      </c>
    </row>
    <row r="15" spans="1:14">
      <c r="A15" s="7">
        <v>9</v>
      </c>
      <c r="B15" s="7" t="s">
        <v>55</v>
      </c>
      <c r="C15" s="7">
        <v>483</v>
      </c>
      <c r="D15" s="7" t="s">
        <v>23</v>
      </c>
      <c r="E15" s="15"/>
      <c r="F15" s="9">
        <f t="shared" si="0"/>
        <v>48.269999999999996</v>
      </c>
      <c r="G15" s="7">
        <v>5.65</v>
      </c>
      <c r="H15" s="7">
        <v>7.12</v>
      </c>
      <c r="I15" s="7">
        <v>6.15</v>
      </c>
      <c r="J15" s="7">
        <v>4.75</v>
      </c>
      <c r="K15" s="7">
        <v>6.43</v>
      </c>
      <c r="L15" s="7">
        <v>7</v>
      </c>
      <c r="M15" s="7">
        <v>5.12</v>
      </c>
      <c r="N15" s="7">
        <v>6.05</v>
      </c>
    </row>
    <row r="16" spans="1:14">
      <c r="A16" s="7">
        <v>10</v>
      </c>
      <c r="B16" s="7" t="s">
        <v>70</v>
      </c>
      <c r="C16" s="7">
        <v>1022</v>
      </c>
      <c r="D16" s="7" t="s">
        <v>22</v>
      </c>
      <c r="E16" s="7"/>
      <c r="F16" s="9">
        <f t="shared" si="0"/>
        <v>49.889999999999993</v>
      </c>
      <c r="G16" s="7">
        <v>6.12</v>
      </c>
      <c r="H16" s="7">
        <v>6.58</v>
      </c>
      <c r="I16" s="7">
        <v>5.98</v>
      </c>
      <c r="J16" s="7">
        <v>5.27</v>
      </c>
      <c r="K16" s="7">
        <v>6.35</v>
      </c>
      <c r="L16" s="7">
        <v>7.12</v>
      </c>
      <c r="M16" s="7">
        <v>6.44</v>
      </c>
      <c r="N16" s="7">
        <v>6.03</v>
      </c>
    </row>
  </sheetData>
  <sortState ref="A7:N15">
    <sortCondition ref="F7:F15"/>
  </sortState>
  <mergeCells count="6">
    <mergeCell ref="K5:N5"/>
    <mergeCell ref="A1:F1"/>
    <mergeCell ref="B3:C3"/>
    <mergeCell ref="D3:F4"/>
    <mergeCell ref="B4:C4"/>
    <mergeCell ref="G5:J5"/>
  </mergeCells>
  <pageMargins left="0.25" right="0.25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I22" sqref="I22"/>
    </sheetView>
  </sheetViews>
  <sheetFormatPr defaultRowHeight="15"/>
  <cols>
    <col min="2" max="2" width="24.28515625" customWidth="1"/>
    <col min="4" max="4" width="31" customWidth="1"/>
    <col min="7" max="9" width="7.42578125" customWidth="1"/>
    <col min="10" max="10" width="7.5703125" customWidth="1"/>
    <col min="11" max="12" width="7.42578125" customWidth="1"/>
    <col min="13" max="13" width="7.5703125" customWidth="1"/>
    <col min="14" max="14" width="7.28515625" customWidth="1"/>
  </cols>
  <sheetData>
    <row r="1" spans="1:14" ht="18.75">
      <c r="A1" s="28" t="str">
        <f>'KKPi nyílt'!A1</f>
        <v>Tavaszi Steel Challenge</v>
      </c>
      <c r="B1" s="28"/>
      <c r="C1" s="28"/>
      <c r="D1" s="28"/>
      <c r="E1" s="28"/>
      <c r="F1" s="28"/>
      <c r="G1" s="5"/>
      <c r="H1" s="5"/>
      <c r="I1" s="5"/>
      <c r="J1" s="2"/>
      <c r="K1" s="2"/>
      <c r="L1" s="2"/>
      <c r="M1" s="2"/>
      <c r="N1" s="2"/>
    </row>
    <row r="2" spans="1:14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>
      <c r="A3" s="17" t="s">
        <v>0</v>
      </c>
      <c r="B3" s="26" t="str">
        <f>'KKPi nyílt'!B3</f>
        <v>Kaposvár</v>
      </c>
      <c r="C3" s="26"/>
      <c r="D3" s="27" t="s">
        <v>54</v>
      </c>
      <c r="E3" s="27"/>
      <c r="F3" s="27"/>
      <c r="G3" s="6"/>
      <c r="H3" s="4"/>
      <c r="I3" s="4"/>
      <c r="J3" s="4"/>
      <c r="K3" s="4"/>
      <c r="L3" s="4"/>
      <c r="M3" s="4"/>
      <c r="N3" s="4"/>
    </row>
    <row r="4" spans="1:14">
      <c r="A4" s="17" t="s">
        <v>1</v>
      </c>
      <c r="B4" s="29">
        <f>'KKPi nyílt'!B4</f>
        <v>43197</v>
      </c>
      <c r="C4" s="29"/>
      <c r="D4" s="27"/>
      <c r="E4" s="27"/>
      <c r="F4" s="27"/>
      <c r="G4" s="6"/>
      <c r="H4" s="6"/>
      <c r="I4" s="6"/>
      <c r="J4" s="2"/>
      <c r="K4" s="2"/>
      <c r="L4" s="2"/>
      <c r="M4" s="2"/>
      <c r="N4" s="2"/>
    </row>
    <row r="5" spans="1:14">
      <c r="A5" s="1"/>
      <c r="B5" s="1"/>
      <c r="C5" s="1"/>
      <c r="D5" s="1"/>
      <c r="E5" s="1"/>
      <c r="F5" s="2"/>
      <c r="G5" s="26" t="s">
        <v>12</v>
      </c>
      <c r="H5" s="26"/>
      <c r="I5" s="26"/>
      <c r="J5" s="26"/>
      <c r="K5" s="26" t="s">
        <v>13</v>
      </c>
      <c r="L5" s="26"/>
      <c r="M5" s="26"/>
      <c r="N5" s="26"/>
    </row>
    <row r="6" spans="1:14">
      <c r="A6" s="17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8" t="s">
        <v>11</v>
      </c>
      <c r="K6" s="17" t="s">
        <v>8</v>
      </c>
      <c r="L6" s="17" t="s">
        <v>9</v>
      </c>
      <c r="M6" s="17" t="s">
        <v>10</v>
      </c>
      <c r="N6" s="8" t="s">
        <v>11</v>
      </c>
    </row>
    <row r="7" spans="1:14">
      <c r="A7" s="21">
        <v>1</v>
      </c>
      <c r="B7" s="21" t="s">
        <v>40</v>
      </c>
      <c r="C7" s="21">
        <v>3459</v>
      </c>
      <c r="D7" s="21" t="s">
        <v>39</v>
      </c>
      <c r="E7" s="30">
        <v>1</v>
      </c>
      <c r="F7" s="31">
        <f>SUM(G7:N7)</f>
        <v>28.58</v>
      </c>
      <c r="G7" s="7">
        <v>3.67</v>
      </c>
      <c r="H7" s="7">
        <v>3.01</v>
      </c>
      <c r="I7" s="7">
        <v>3.13</v>
      </c>
      <c r="J7" s="7">
        <v>3.39</v>
      </c>
      <c r="K7" s="7">
        <v>3.93</v>
      </c>
      <c r="L7" s="7">
        <v>4.25</v>
      </c>
      <c r="M7" s="7">
        <v>3.74</v>
      </c>
      <c r="N7" s="7">
        <v>3.46</v>
      </c>
    </row>
    <row r="8" spans="1:14">
      <c r="A8" s="21">
        <v>2</v>
      </c>
      <c r="B8" s="21" t="s">
        <v>38</v>
      </c>
      <c r="C8" s="21">
        <v>3095</v>
      </c>
      <c r="D8" s="21" t="s">
        <v>48</v>
      </c>
      <c r="E8" s="30">
        <v>2</v>
      </c>
      <c r="F8" s="31">
        <f>G8+H8+I8+J8+K8+L8+M8+N8</f>
        <v>30.87</v>
      </c>
      <c r="G8" s="7">
        <v>3.75</v>
      </c>
      <c r="H8" s="7">
        <v>3.81</v>
      </c>
      <c r="I8" s="7">
        <v>3.29</v>
      </c>
      <c r="J8" s="7">
        <v>3.28</v>
      </c>
      <c r="K8" s="7">
        <v>4.62</v>
      </c>
      <c r="L8" s="7">
        <v>4.18</v>
      </c>
      <c r="M8" s="7">
        <v>4.3499999999999996</v>
      </c>
      <c r="N8" s="7">
        <v>3.59</v>
      </c>
    </row>
    <row r="9" spans="1:14">
      <c r="A9" s="21">
        <v>3</v>
      </c>
      <c r="B9" s="21" t="s">
        <v>19</v>
      </c>
      <c r="C9" s="21">
        <v>925</v>
      </c>
      <c r="D9" s="21" t="s">
        <v>30</v>
      </c>
      <c r="E9" s="30">
        <v>3</v>
      </c>
      <c r="F9" s="31">
        <f>G9+H9+I9+J9+K9+L9+M9+N9</f>
        <v>31.970000000000002</v>
      </c>
      <c r="G9" s="7">
        <v>3.63</v>
      </c>
      <c r="H9" s="7">
        <v>3.53</v>
      </c>
      <c r="I9" s="7">
        <v>4.1900000000000004</v>
      </c>
      <c r="J9" s="7">
        <v>3.98</v>
      </c>
      <c r="K9" s="7">
        <v>4.17</v>
      </c>
      <c r="L9" s="7">
        <v>4.46</v>
      </c>
      <c r="M9" s="7">
        <v>4.1399999999999997</v>
      </c>
      <c r="N9" s="7">
        <v>3.87</v>
      </c>
    </row>
    <row r="10" spans="1:14">
      <c r="A10" s="7">
        <v>4</v>
      </c>
      <c r="B10" s="7" t="s">
        <v>41</v>
      </c>
      <c r="C10" s="7">
        <v>1374</v>
      </c>
      <c r="D10" s="7" t="s">
        <v>42</v>
      </c>
      <c r="E10" s="15"/>
      <c r="F10" s="9">
        <f>G10+H10+I10+J10+K10+L10+M10+N10</f>
        <v>32.669999999999995</v>
      </c>
      <c r="G10" s="7">
        <v>4.28</v>
      </c>
      <c r="H10" s="7">
        <v>4.13</v>
      </c>
      <c r="I10" s="7">
        <v>4.18</v>
      </c>
      <c r="J10" s="7">
        <v>4.8</v>
      </c>
      <c r="K10" s="7">
        <v>3.9</v>
      </c>
      <c r="L10" s="7">
        <v>3.86</v>
      </c>
      <c r="M10" s="7">
        <v>3.76</v>
      </c>
      <c r="N10" s="7">
        <v>3.76</v>
      </c>
    </row>
    <row r="11" spans="1:14">
      <c r="A11" s="7">
        <v>5</v>
      </c>
      <c r="B11" s="7" t="s">
        <v>25</v>
      </c>
      <c r="C11" s="7">
        <v>496</v>
      </c>
      <c r="D11" s="7" t="s">
        <v>22</v>
      </c>
      <c r="E11" s="15"/>
      <c r="F11" s="9">
        <f>G11+H11+I11+J11+K11+L11+M11+N11</f>
        <v>35.340000000000003</v>
      </c>
      <c r="G11" s="7">
        <v>4.18</v>
      </c>
      <c r="H11" s="7">
        <v>4.93</v>
      </c>
      <c r="I11" s="7">
        <v>4.58</v>
      </c>
      <c r="J11" s="7">
        <v>4.5599999999999996</v>
      </c>
      <c r="K11" s="7">
        <v>4.8600000000000003</v>
      </c>
      <c r="L11" s="7">
        <v>4.1399999999999997</v>
      </c>
      <c r="M11" s="7">
        <v>4.03</v>
      </c>
      <c r="N11" s="7">
        <v>4.0599999999999996</v>
      </c>
    </row>
    <row r="12" spans="1:14">
      <c r="A12" s="7">
        <v>6</v>
      </c>
      <c r="B12" s="16" t="s">
        <v>32</v>
      </c>
      <c r="C12" s="16">
        <v>2818</v>
      </c>
      <c r="D12" s="7" t="s">
        <v>61</v>
      </c>
      <c r="E12" s="15"/>
      <c r="F12" s="9">
        <f>SUM(G12:N12)</f>
        <v>63.6</v>
      </c>
      <c r="G12" s="7">
        <v>16.350000000000001</v>
      </c>
      <c r="H12" s="7">
        <v>9.2200000000000006</v>
      </c>
      <c r="I12" s="7">
        <v>5.67</v>
      </c>
      <c r="J12" s="7">
        <v>7.54</v>
      </c>
      <c r="K12" s="7">
        <v>5.81</v>
      </c>
      <c r="L12" s="7">
        <v>5.08</v>
      </c>
      <c r="M12" s="7">
        <v>5.4</v>
      </c>
      <c r="N12" s="7">
        <v>8.5299999999999994</v>
      </c>
    </row>
  </sheetData>
  <sortState ref="A7:N12">
    <sortCondition ref="F7:F12"/>
  </sortState>
  <mergeCells count="6">
    <mergeCell ref="K5:N5"/>
    <mergeCell ref="A1:F1"/>
    <mergeCell ref="B3:C3"/>
    <mergeCell ref="D3:F4"/>
    <mergeCell ref="B4:C4"/>
    <mergeCell ref="G5:J5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D17" sqref="D17"/>
    </sheetView>
  </sheetViews>
  <sheetFormatPr defaultRowHeight="15"/>
  <cols>
    <col min="2" max="2" width="23.7109375" customWidth="1"/>
    <col min="3" max="3" width="9.28515625" customWidth="1"/>
    <col min="4" max="4" width="31.28515625" customWidth="1"/>
    <col min="7" max="14" width="7.42578125" customWidth="1"/>
  </cols>
  <sheetData>
    <row r="1" spans="1:14" ht="18.75">
      <c r="A1" s="28" t="str">
        <f>'KKPu nyílt'!A1</f>
        <v>Tavaszi Steel Challenge</v>
      </c>
      <c r="B1" s="28"/>
      <c r="C1" s="28"/>
      <c r="D1" s="28"/>
      <c r="E1" s="28"/>
      <c r="F1" s="28"/>
      <c r="G1" s="5"/>
      <c r="H1" s="5"/>
      <c r="I1" s="5"/>
      <c r="J1" s="2"/>
      <c r="K1" s="2"/>
      <c r="L1" s="2"/>
      <c r="M1" s="2"/>
      <c r="N1" s="2"/>
    </row>
    <row r="2" spans="1:14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>
      <c r="A3" s="17" t="s">
        <v>0</v>
      </c>
      <c r="B3" s="26" t="str">
        <f>'KKPi nyílt'!B3</f>
        <v>Kaposvár</v>
      </c>
      <c r="C3" s="26"/>
      <c r="D3" s="27" t="s">
        <v>72</v>
      </c>
      <c r="E3" s="27"/>
      <c r="F3" s="27"/>
      <c r="G3" s="6"/>
      <c r="H3" s="19"/>
      <c r="I3" s="20"/>
      <c r="J3" s="20"/>
      <c r="K3" s="20"/>
      <c r="L3" s="20"/>
      <c r="M3" s="20"/>
      <c r="N3" s="18"/>
    </row>
    <row r="4" spans="1:14">
      <c r="A4" s="17" t="s">
        <v>1</v>
      </c>
      <c r="B4" s="29">
        <f>'KKPi nyílt'!B4</f>
        <v>43197</v>
      </c>
      <c r="C4" s="29"/>
      <c r="D4" s="27"/>
      <c r="E4" s="27"/>
      <c r="F4" s="27"/>
      <c r="G4" s="6"/>
      <c r="H4" s="6"/>
      <c r="I4" s="6"/>
      <c r="J4" s="2"/>
      <c r="K4" s="2"/>
      <c r="L4" s="2"/>
      <c r="M4" s="2"/>
      <c r="N4" s="2"/>
    </row>
    <row r="5" spans="1:14">
      <c r="A5" s="1"/>
      <c r="B5" s="1"/>
      <c r="C5" s="1"/>
      <c r="D5" s="1"/>
      <c r="E5" s="1"/>
      <c r="F5" s="2"/>
      <c r="G5" s="26" t="s">
        <v>12</v>
      </c>
      <c r="H5" s="26"/>
      <c r="I5" s="26"/>
      <c r="J5" s="26"/>
      <c r="K5" s="26" t="s">
        <v>13</v>
      </c>
      <c r="L5" s="26"/>
      <c r="M5" s="26"/>
      <c r="N5" s="26"/>
    </row>
    <row r="6" spans="1:14">
      <c r="A6" s="17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8" t="s">
        <v>11</v>
      </c>
      <c r="K6" s="17" t="s">
        <v>8</v>
      </c>
      <c r="L6" s="17" t="s">
        <v>9</v>
      </c>
      <c r="M6" s="17" t="s">
        <v>10</v>
      </c>
      <c r="N6" s="8" t="s">
        <v>11</v>
      </c>
    </row>
    <row r="7" spans="1:14">
      <c r="A7" s="21">
        <v>1</v>
      </c>
      <c r="B7" s="21" t="s">
        <v>26</v>
      </c>
      <c r="C7" s="21">
        <v>749</v>
      </c>
      <c r="D7" s="21" t="s">
        <v>22</v>
      </c>
      <c r="E7" s="30">
        <v>1</v>
      </c>
      <c r="F7" s="31">
        <f>SUM(G7:N7)</f>
        <v>26.740000000000002</v>
      </c>
      <c r="G7" s="7">
        <v>3.47</v>
      </c>
      <c r="H7" s="7">
        <v>3.84</v>
      </c>
      <c r="I7" s="7">
        <v>3.32</v>
      </c>
      <c r="J7" s="7">
        <v>3.23</v>
      </c>
      <c r="K7" s="7">
        <v>3.21</v>
      </c>
      <c r="L7" s="7">
        <v>3.14</v>
      </c>
      <c r="M7" s="7">
        <v>3.09</v>
      </c>
      <c r="N7" s="7">
        <v>3.44</v>
      </c>
    </row>
    <row r="8" spans="1:14">
      <c r="A8" s="21">
        <v>2</v>
      </c>
      <c r="B8" s="36" t="s">
        <v>57</v>
      </c>
      <c r="C8" s="37">
        <v>1932</v>
      </c>
      <c r="D8" s="32" t="s">
        <v>58</v>
      </c>
      <c r="E8" s="30">
        <v>2</v>
      </c>
      <c r="F8" s="31">
        <f>SUM(G8:N8)</f>
        <v>35.93</v>
      </c>
      <c r="G8" s="7">
        <v>4.53</v>
      </c>
      <c r="H8" s="7">
        <v>3.86</v>
      </c>
      <c r="I8" s="7">
        <v>5.25</v>
      </c>
      <c r="J8" s="7">
        <v>3.18</v>
      </c>
      <c r="K8" s="7">
        <v>4.7300000000000004</v>
      </c>
      <c r="L8" s="7">
        <v>4.2300000000000004</v>
      </c>
      <c r="M8" s="7">
        <v>5.86</v>
      </c>
      <c r="N8" s="7">
        <v>4.29</v>
      </c>
    </row>
    <row r="9" spans="1:14" ht="15.75" customHeight="1">
      <c r="A9" s="38">
        <v>3</v>
      </c>
      <c r="B9" s="38" t="s">
        <v>40</v>
      </c>
      <c r="C9" s="38">
        <v>3459</v>
      </c>
      <c r="D9" s="38" t="s">
        <v>48</v>
      </c>
      <c r="E9" s="39">
        <v>3</v>
      </c>
      <c r="F9" s="40">
        <f>SUM(G9:N9)</f>
        <v>37.53</v>
      </c>
      <c r="G9" s="24">
        <v>4.5999999999999996</v>
      </c>
      <c r="H9" s="24">
        <v>4.75</v>
      </c>
      <c r="I9" s="24">
        <v>4.74</v>
      </c>
      <c r="J9" s="24">
        <v>4.03</v>
      </c>
      <c r="K9" s="22">
        <v>5.1100000000000003</v>
      </c>
      <c r="L9" s="24">
        <v>4.57</v>
      </c>
      <c r="M9" s="24">
        <v>5.07</v>
      </c>
      <c r="N9" s="24">
        <v>4.66</v>
      </c>
    </row>
    <row r="10" spans="1:14">
      <c r="A10" s="24">
        <v>4</v>
      </c>
      <c r="B10" s="24" t="s">
        <v>69</v>
      </c>
      <c r="C10" s="24">
        <v>747</v>
      </c>
      <c r="D10" s="24" t="s">
        <v>22</v>
      </c>
      <c r="E10" s="24"/>
      <c r="F10" s="25">
        <f>SUM(G10:N10)</f>
        <v>48.150000000000006</v>
      </c>
      <c r="G10" s="24">
        <v>5.23</v>
      </c>
      <c r="H10" s="24">
        <v>5.98</v>
      </c>
      <c r="I10" s="24">
        <v>6.74</v>
      </c>
      <c r="J10" s="24">
        <v>6.25</v>
      </c>
      <c r="K10" s="24">
        <v>6.03</v>
      </c>
      <c r="L10" s="24">
        <v>5.97</v>
      </c>
      <c r="M10" s="24">
        <v>6.57</v>
      </c>
      <c r="N10" s="24">
        <v>5.38</v>
      </c>
    </row>
    <row r="11" spans="1:14">
      <c r="A11" s="34">
        <v>5</v>
      </c>
      <c r="B11" s="34" t="s">
        <v>76</v>
      </c>
      <c r="C11" s="34">
        <v>25</v>
      </c>
      <c r="D11" s="34" t="s">
        <v>22</v>
      </c>
      <c r="E11" s="35"/>
      <c r="F11" s="9">
        <f>SUM(G11:N11)</f>
        <v>53.53</v>
      </c>
      <c r="G11" s="34">
        <v>6.21</v>
      </c>
      <c r="H11" s="34">
        <v>5.88</v>
      </c>
      <c r="I11" s="34">
        <v>6.89</v>
      </c>
      <c r="J11" s="34">
        <v>7.08</v>
      </c>
      <c r="K11" s="34">
        <v>6.94</v>
      </c>
      <c r="L11" s="34">
        <v>5.57</v>
      </c>
      <c r="M11" s="34">
        <v>8.64</v>
      </c>
      <c r="N11" s="34">
        <v>6.32</v>
      </c>
    </row>
    <row r="12" spans="1:14">
      <c r="A12" s="41">
        <v>6</v>
      </c>
      <c r="B12" s="7" t="s">
        <v>77</v>
      </c>
      <c r="C12" s="41">
        <v>491</v>
      </c>
      <c r="D12" s="7" t="s">
        <v>22</v>
      </c>
      <c r="E12" s="35"/>
      <c r="F12" s="42">
        <f>SUM(G12:N12)</f>
        <v>55.48</v>
      </c>
      <c r="G12" s="34">
        <v>6.28</v>
      </c>
      <c r="H12" s="34">
        <v>7.45</v>
      </c>
      <c r="I12" s="34">
        <v>6.85</v>
      </c>
      <c r="J12" s="34">
        <v>7.16</v>
      </c>
      <c r="K12" s="34">
        <v>7.65</v>
      </c>
      <c r="L12" s="34">
        <v>6.52</v>
      </c>
      <c r="M12" s="34">
        <v>6.38</v>
      </c>
      <c r="N12" s="34">
        <v>7.19</v>
      </c>
    </row>
  </sheetData>
  <sortState ref="A7:N9">
    <sortCondition ref="F7:F9"/>
  </sortState>
  <mergeCells count="6">
    <mergeCell ref="K5:N5"/>
    <mergeCell ref="A1:F1"/>
    <mergeCell ref="B3:C3"/>
    <mergeCell ref="D3:F4"/>
    <mergeCell ref="B4:C4"/>
    <mergeCell ref="G5:J5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Normal="100" workbookViewId="0">
      <selection activeCell="K17" sqref="K17"/>
    </sheetView>
  </sheetViews>
  <sheetFormatPr defaultRowHeight="15"/>
  <cols>
    <col min="1" max="1" width="9.140625" style="2"/>
    <col min="2" max="2" width="24.42578125" style="2" customWidth="1"/>
    <col min="3" max="3" width="9.140625" style="2"/>
    <col min="4" max="4" width="30.7109375" style="2" customWidth="1"/>
    <col min="5" max="5" width="12.85546875" style="2" customWidth="1"/>
    <col min="6" max="6" width="8.28515625" style="2" bestFit="1" customWidth="1"/>
    <col min="7" max="14" width="7.28515625" style="2" customWidth="1"/>
    <col min="15" max="16384" width="9.140625" style="4"/>
  </cols>
  <sheetData>
    <row r="1" spans="1:14" ht="18.75">
      <c r="A1" s="28" t="str">
        <f>'KKPu nyílt'!A1</f>
        <v>Tavaszi Steel Challenge</v>
      </c>
      <c r="B1" s="28"/>
      <c r="C1" s="28"/>
      <c r="D1" s="28"/>
      <c r="E1" s="28"/>
      <c r="F1" s="28"/>
      <c r="G1" s="5"/>
      <c r="H1" s="5"/>
      <c r="I1" s="5"/>
    </row>
    <row r="2" spans="1:14">
      <c r="A2" s="1"/>
      <c r="B2" s="1"/>
      <c r="C2" s="1"/>
      <c r="D2" s="1"/>
      <c r="E2" s="1"/>
    </row>
    <row r="3" spans="1:14" ht="15" customHeight="1">
      <c r="A3" s="3" t="s">
        <v>0</v>
      </c>
      <c r="B3" s="26" t="str">
        <f>'KKPi nyílt'!B3</f>
        <v>Kaposvár</v>
      </c>
      <c r="C3" s="26"/>
      <c r="D3" s="27" t="s">
        <v>73</v>
      </c>
      <c r="E3" s="27"/>
      <c r="F3" s="27"/>
      <c r="G3" s="6"/>
      <c r="H3" s="19"/>
      <c r="I3" s="20"/>
      <c r="J3" s="20"/>
      <c r="K3" s="20"/>
      <c r="L3" s="20"/>
      <c r="M3" s="20"/>
      <c r="N3" s="18"/>
    </row>
    <row r="4" spans="1:14">
      <c r="A4" s="3" t="s">
        <v>1</v>
      </c>
      <c r="B4" s="29">
        <f>'KKPi nyílt'!B4</f>
        <v>43197</v>
      </c>
      <c r="C4" s="29"/>
      <c r="D4" s="27"/>
      <c r="E4" s="27"/>
      <c r="F4" s="27"/>
      <c r="G4" s="6"/>
      <c r="H4" s="6"/>
      <c r="I4" s="6"/>
    </row>
    <row r="5" spans="1:14">
      <c r="A5" s="1"/>
      <c r="B5" s="1"/>
      <c r="C5" s="1"/>
      <c r="D5" s="1"/>
      <c r="E5" s="1"/>
      <c r="G5" s="26" t="s">
        <v>12</v>
      </c>
      <c r="H5" s="26"/>
      <c r="I5" s="26"/>
      <c r="J5" s="26"/>
      <c r="K5" s="26" t="s">
        <v>13</v>
      </c>
      <c r="L5" s="26"/>
      <c r="M5" s="26"/>
      <c r="N5" s="26"/>
    </row>
    <row r="6" spans="1:14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8" t="s">
        <v>11</v>
      </c>
      <c r="K6" s="3" t="s">
        <v>8</v>
      </c>
      <c r="L6" s="3" t="s">
        <v>9</v>
      </c>
      <c r="M6" s="3" t="s">
        <v>10</v>
      </c>
      <c r="N6" s="8" t="s">
        <v>11</v>
      </c>
    </row>
    <row r="7" spans="1:14">
      <c r="A7" s="21">
        <v>1</v>
      </c>
      <c r="B7" s="21" t="s">
        <v>40</v>
      </c>
      <c r="C7" s="21">
        <v>3459</v>
      </c>
      <c r="D7" s="21" t="s">
        <v>48</v>
      </c>
      <c r="E7" s="30">
        <v>1</v>
      </c>
      <c r="F7" s="31">
        <f t="shared" ref="F7:F13" si="0">SUM(G7:N7)</f>
        <v>28.22</v>
      </c>
      <c r="G7" s="7">
        <v>3.21</v>
      </c>
      <c r="H7" s="7">
        <v>3.48</v>
      </c>
      <c r="I7" s="7">
        <v>3.39</v>
      </c>
      <c r="J7" s="7">
        <v>3.67</v>
      </c>
      <c r="K7" s="7">
        <v>3.71</v>
      </c>
      <c r="L7" s="7">
        <v>3.56</v>
      </c>
      <c r="M7" s="7">
        <v>3.52</v>
      </c>
      <c r="N7" s="7">
        <v>3.68</v>
      </c>
    </row>
    <row r="8" spans="1:14">
      <c r="A8" s="21">
        <v>2</v>
      </c>
      <c r="B8" s="21" t="s">
        <v>49</v>
      </c>
      <c r="C8" s="21">
        <v>3639</v>
      </c>
      <c r="D8" s="21" t="s">
        <v>50</v>
      </c>
      <c r="E8" s="30">
        <v>2</v>
      </c>
      <c r="F8" s="31">
        <f t="shared" si="0"/>
        <v>32.03</v>
      </c>
      <c r="G8" s="7">
        <v>3.78</v>
      </c>
      <c r="H8" s="7">
        <v>4.04</v>
      </c>
      <c r="I8" s="7">
        <v>4.07</v>
      </c>
      <c r="J8" s="7">
        <v>3.96</v>
      </c>
      <c r="K8" s="7">
        <v>4.09</v>
      </c>
      <c r="L8" s="7">
        <v>4.12</v>
      </c>
      <c r="M8" s="7">
        <v>4.25</v>
      </c>
      <c r="N8" s="7">
        <v>3.72</v>
      </c>
    </row>
    <row r="9" spans="1:14">
      <c r="A9" s="21">
        <v>3</v>
      </c>
      <c r="B9" s="32" t="s">
        <v>57</v>
      </c>
      <c r="C9" s="33">
        <v>1932</v>
      </c>
      <c r="D9" s="21" t="s">
        <v>61</v>
      </c>
      <c r="E9" s="30">
        <v>3</v>
      </c>
      <c r="F9" s="31">
        <f t="shared" si="0"/>
        <v>35.4</v>
      </c>
      <c r="G9" s="7">
        <v>4.4800000000000004</v>
      </c>
      <c r="H9" s="7">
        <v>3.95</v>
      </c>
      <c r="I9" s="7">
        <v>3.16</v>
      </c>
      <c r="J9" s="7">
        <v>5.15</v>
      </c>
      <c r="K9" s="7">
        <v>6.79</v>
      </c>
      <c r="L9" s="7">
        <v>3.38</v>
      </c>
      <c r="M9" s="7">
        <v>4.21</v>
      </c>
      <c r="N9" s="7">
        <v>4.28</v>
      </c>
    </row>
    <row r="10" spans="1:14">
      <c r="A10" s="7">
        <v>4</v>
      </c>
      <c r="B10" s="7" t="s">
        <v>19</v>
      </c>
      <c r="C10" s="7">
        <v>925</v>
      </c>
      <c r="D10" s="7" t="s">
        <v>62</v>
      </c>
      <c r="E10" s="7"/>
      <c r="F10" s="9">
        <f t="shared" si="0"/>
        <v>36.469999999999992</v>
      </c>
      <c r="G10" s="7">
        <v>4.3600000000000003</v>
      </c>
      <c r="H10" s="7">
        <v>4.43</v>
      </c>
      <c r="I10" s="7">
        <v>4.1100000000000003</v>
      </c>
      <c r="J10" s="7">
        <v>4.5199999999999996</v>
      </c>
      <c r="K10" s="7">
        <v>4.5599999999999996</v>
      </c>
      <c r="L10" s="7">
        <v>5.01</v>
      </c>
      <c r="M10" s="7">
        <v>4.95</v>
      </c>
      <c r="N10" s="7">
        <v>4.53</v>
      </c>
    </row>
    <row r="11" spans="1:14">
      <c r="A11" s="7">
        <v>5</v>
      </c>
      <c r="B11" s="16" t="s">
        <v>32</v>
      </c>
      <c r="C11" s="16">
        <v>2818</v>
      </c>
      <c r="D11" s="7" t="s">
        <v>61</v>
      </c>
      <c r="E11" s="15"/>
      <c r="F11" s="9">
        <f t="shared" si="0"/>
        <v>37.51</v>
      </c>
      <c r="G11" s="7">
        <v>5.13</v>
      </c>
      <c r="H11" s="7">
        <v>4.63</v>
      </c>
      <c r="I11" s="7">
        <v>4.22</v>
      </c>
      <c r="J11" s="7">
        <v>4.17</v>
      </c>
      <c r="K11" s="7">
        <v>4.7300000000000004</v>
      </c>
      <c r="L11" s="7">
        <v>4.6100000000000003</v>
      </c>
      <c r="M11" s="7">
        <v>4.7</v>
      </c>
      <c r="N11" s="7">
        <v>5.32</v>
      </c>
    </row>
    <row r="12" spans="1:14">
      <c r="A12" s="7">
        <v>6</v>
      </c>
      <c r="B12" s="7" t="s">
        <v>41</v>
      </c>
      <c r="C12" s="7">
        <v>1374</v>
      </c>
      <c r="D12" s="7" t="s">
        <v>42</v>
      </c>
      <c r="E12" s="15"/>
      <c r="F12" s="9">
        <f t="shared" si="0"/>
        <v>42.99</v>
      </c>
      <c r="G12" s="7">
        <v>5.05</v>
      </c>
      <c r="H12" s="7">
        <v>5.21</v>
      </c>
      <c r="I12" s="7">
        <v>4.93</v>
      </c>
      <c r="J12" s="7">
        <v>4.84</v>
      </c>
      <c r="K12" s="7">
        <v>6.34</v>
      </c>
      <c r="L12" s="7">
        <v>5.98</v>
      </c>
      <c r="M12" s="7">
        <v>5.32</v>
      </c>
      <c r="N12" s="7">
        <v>5.32</v>
      </c>
    </row>
    <row r="13" spans="1:14">
      <c r="A13" s="7">
        <v>7</v>
      </c>
      <c r="B13" s="7" t="s">
        <v>56</v>
      </c>
      <c r="C13" s="7">
        <v>3810</v>
      </c>
      <c r="D13" s="7"/>
      <c r="E13" s="15"/>
      <c r="F13" s="9">
        <f t="shared" si="0"/>
        <v>44.370000000000005</v>
      </c>
      <c r="G13" s="7">
        <v>5.27</v>
      </c>
      <c r="H13" s="7">
        <v>5.42</v>
      </c>
      <c r="I13" s="7">
        <v>5.88</v>
      </c>
      <c r="J13" s="7">
        <v>5.98</v>
      </c>
      <c r="K13" s="7">
        <v>5.79</v>
      </c>
      <c r="L13" s="7">
        <v>5.15</v>
      </c>
      <c r="M13" s="7">
        <v>5.38</v>
      </c>
      <c r="N13" s="7">
        <v>5.5</v>
      </c>
    </row>
  </sheetData>
  <sortState ref="A7:N13">
    <sortCondition ref="F7:F13"/>
  </sortState>
  <mergeCells count="6">
    <mergeCell ref="K5:N5"/>
    <mergeCell ref="A1:F1"/>
    <mergeCell ref="B3:C3"/>
    <mergeCell ref="D3:F4"/>
    <mergeCell ref="B4:C4"/>
    <mergeCell ref="G5:J5"/>
  </mergeCells>
  <pageMargins left="0.25" right="0.25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Normal="100" workbookViewId="0">
      <selection activeCell="E18" sqref="E18"/>
    </sheetView>
  </sheetViews>
  <sheetFormatPr defaultRowHeight="15"/>
  <cols>
    <col min="1" max="1" width="9.140625" style="2"/>
    <col min="2" max="2" width="24.42578125" style="2" customWidth="1"/>
    <col min="3" max="3" width="9.140625" style="2"/>
    <col min="4" max="4" width="30.7109375" style="2" customWidth="1"/>
    <col min="5" max="5" width="12.85546875" style="2" customWidth="1"/>
    <col min="6" max="6" width="8.28515625" style="2" bestFit="1" customWidth="1"/>
    <col min="7" max="14" width="7.42578125" style="2" customWidth="1"/>
    <col min="15" max="16384" width="9.140625" style="4"/>
  </cols>
  <sheetData>
    <row r="1" spans="1:14" ht="18.75">
      <c r="A1" s="28" t="str">
        <f>'Pisztoly kaliberű Open'!A1</f>
        <v>Tavaszi Steel Challenge</v>
      </c>
      <c r="B1" s="28"/>
      <c r="C1" s="28"/>
      <c r="D1" s="28"/>
      <c r="E1" s="28"/>
      <c r="F1" s="28"/>
      <c r="G1" s="5"/>
      <c r="H1" s="5"/>
      <c r="I1" s="5"/>
    </row>
    <row r="2" spans="1:14">
      <c r="A2" s="1"/>
      <c r="B2" s="1"/>
      <c r="C2" s="1"/>
      <c r="D2" s="1"/>
      <c r="E2" s="1"/>
    </row>
    <row r="3" spans="1:14" ht="15" customHeight="1">
      <c r="A3" s="3" t="s">
        <v>0</v>
      </c>
      <c r="B3" s="26" t="str">
        <f>'KKPi nyílt'!B3</f>
        <v>Kaposvár</v>
      </c>
      <c r="C3" s="26"/>
      <c r="D3" s="27" t="s">
        <v>75</v>
      </c>
      <c r="E3" s="27"/>
      <c r="F3" s="27"/>
      <c r="G3" s="6"/>
      <c r="H3" s="4"/>
      <c r="I3" s="4"/>
      <c r="J3" s="4"/>
      <c r="K3" s="4"/>
      <c r="L3" s="4"/>
      <c r="M3" s="4"/>
      <c r="N3" s="4"/>
    </row>
    <row r="4" spans="1:14">
      <c r="A4" s="3" t="s">
        <v>1</v>
      </c>
      <c r="B4" s="29">
        <f>'KKPi nyílt'!B4</f>
        <v>43197</v>
      </c>
      <c r="C4" s="29"/>
      <c r="D4" s="27"/>
      <c r="E4" s="27"/>
      <c r="F4" s="27"/>
      <c r="G4" s="6"/>
      <c r="H4" s="6"/>
      <c r="I4" s="6"/>
    </row>
    <row r="5" spans="1:14" ht="20.25" customHeight="1">
      <c r="A5" s="1"/>
      <c r="B5" s="1"/>
      <c r="C5" s="1"/>
      <c r="D5" s="1"/>
      <c r="E5" s="1"/>
      <c r="G5" s="26" t="s">
        <v>12</v>
      </c>
      <c r="H5" s="26"/>
      <c r="I5" s="26"/>
      <c r="J5" s="26"/>
      <c r="K5" s="26" t="s">
        <v>13</v>
      </c>
      <c r="L5" s="26"/>
      <c r="M5" s="26"/>
      <c r="N5" s="26"/>
    </row>
    <row r="6" spans="1:14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8" t="s">
        <v>11</v>
      </c>
      <c r="K6" s="3" t="s">
        <v>8</v>
      </c>
      <c r="L6" s="3" t="s">
        <v>9</v>
      </c>
      <c r="M6" s="3" t="s">
        <v>10</v>
      </c>
      <c r="N6" s="8" t="s">
        <v>11</v>
      </c>
    </row>
    <row r="7" spans="1:14">
      <c r="A7" s="21">
        <v>1</v>
      </c>
      <c r="B7" s="21" t="s">
        <v>19</v>
      </c>
      <c r="C7" s="21">
        <v>925</v>
      </c>
      <c r="D7" s="21" t="s">
        <v>30</v>
      </c>
      <c r="E7" s="30">
        <v>1</v>
      </c>
      <c r="F7" s="31">
        <f t="shared" ref="F7:F12" si="0">SUM(G7:N7)</f>
        <v>35.49</v>
      </c>
      <c r="G7" s="7">
        <v>3.9</v>
      </c>
      <c r="H7" s="7">
        <v>4.16</v>
      </c>
      <c r="I7" s="7">
        <v>4.7699999999999996</v>
      </c>
      <c r="J7" s="7">
        <v>4.4800000000000004</v>
      </c>
      <c r="K7" s="7">
        <v>4.51</v>
      </c>
      <c r="L7" s="7">
        <v>4.6399999999999997</v>
      </c>
      <c r="M7" s="7">
        <v>4.5599999999999996</v>
      </c>
      <c r="N7" s="7">
        <v>4.47</v>
      </c>
    </row>
    <row r="8" spans="1:14">
      <c r="A8" s="21">
        <v>2</v>
      </c>
      <c r="B8" s="30" t="s">
        <v>32</v>
      </c>
      <c r="C8" s="30">
        <v>2818</v>
      </c>
      <c r="D8" s="21" t="s">
        <v>63</v>
      </c>
      <c r="E8" s="30">
        <v>2</v>
      </c>
      <c r="F8" s="31">
        <f t="shared" si="0"/>
        <v>44.58</v>
      </c>
      <c r="G8" s="7">
        <v>5.68</v>
      </c>
      <c r="H8" s="7">
        <v>8.0500000000000007</v>
      </c>
      <c r="I8" s="7">
        <v>5.58</v>
      </c>
      <c r="J8" s="7">
        <v>6.21</v>
      </c>
      <c r="K8" s="7">
        <v>5.07</v>
      </c>
      <c r="L8" s="7">
        <v>4.5199999999999996</v>
      </c>
      <c r="M8" s="7">
        <v>4.93</v>
      </c>
      <c r="N8" s="7">
        <v>4.54</v>
      </c>
    </row>
    <row r="9" spans="1:14">
      <c r="A9" s="21">
        <v>3</v>
      </c>
      <c r="B9" s="21" t="s">
        <v>21</v>
      </c>
      <c r="C9" s="21">
        <v>482</v>
      </c>
      <c r="D9" s="21" t="s">
        <v>22</v>
      </c>
      <c r="E9" s="30">
        <v>3</v>
      </c>
      <c r="F9" s="31">
        <f t="shared" si="0"/>
        <v>46.25</v>
      </c>
      <c r="G9" s="7">
        <v>5.92</v>
      </c>
      <c r="H9" s="7">
        <v>5.73</v>
      </c>
      <c r="I9" s="7">
        <v>5.42</v>
      </c>
      <c r="J9" s="7">
        <v>5.66</v>
      </c>
      <c r="K9" s="7">
        <v>6.46</v>
      </c>
      <c r="L9" s="7">
        <v>5.71</v>
      </c>
      <c r="M9" s="7">
        <v>6.22</v>
      </c>
      <c r="N9" s="7">
        <v>5.13</v>
      </c>
    </row>
    <row r="10" spans="1:14">
      <c r="A10" s="7">
        <v>4</v>
      </c>
      <c r="B10" s="7" t="s">
        <v>60</v>
      </c>
      <c r="C10" s="7">
        <v>119</v>
      </c>
      <c r="D10" s="7" t="s">
        <v>62</v>
      </c>
      <c r="E10" s="7"/>
      <c r="F10" s="9">
        <f t="shared" si="0"/>
        <v>53.68</v>
      </c>
      <c r="G10" s="7">
        <v>6.92</v>
      </c>
      <c r="H10" s="7">
        <v>6.62</v>
      </c>
      <c r="I10" s="7">
        <v>7.14</v>
      </c>
      <c r="J10" s="7">
        <v>6.08</v>
      </c>
      <c r="K10" s="7">
        <v>6.58</v>
      </c>
      <c r="L10" s="7">
        <v>6.28</v>
      </c>
      <c r="M10" s="7">
        <v>6.6</v>
      </c>
      <c r="N10" s="7">
        <v>7.46</v>
      </c>
    </row>
    <row r="11" spans="1:14">
      <c r="A11" s="7">
        <v>5</v>
      </c>
      <c r="B11" s="7" t="s">
        <v>26</v>
      </c>
      <c r="C11" s="7">
        <v>749</v>
      </c>
      <c r="D11" s="7" t="s">
        <v>22</v>
      </c>
      <c r="E11" s="15"/>
      <c r="F11" s="9">
        <f t="shared" si="0"/>
        <v>58.720000000000006</v>
      </c>
      <c r="G11" s="7">
        <v>10.64</v>
      </c>
      <c r="H11" s="7">
        <v>7.74</v>
      </c>
      <c r="I11" s="7">
        <v>4.8499999999999996</v>
      </c>
      <c r="J11" s="7">
        <v>5.78</v>
      </c>
      <c r="K11" s="7">
        <v>5.77</v>
      </c>
      <c r="L11" s="7">
        <v>13.34</v>
      </c>
      <c r="M11" s="7">
        <v>5.45</v>
      </c>
      <c r="N11" s="7">
        <v>5.15</v>
      </c>
    </row>
    <row r="12" spans="1:14">
      <c r="A12" s="7">
        <v>6</v>
      </c>
      <c r="B12" s="7" t="s">
        <v>29</v>
      </c>
      <c r="C12" s="7">
        <v>748</v>
      </c>
      <c r="D12" s="7" t="s">
        <v>22</v>
      </c>
      <c r="E12" s="7"/>
      <c r="F12" s="9">
        <f t="shared" si="0"/>
        <v>60.430000000000007</v>
      </c>
      <c r="G12" s="7">
        <v>8.09</v>
      </c>
      <c r="H12" s="7">
        <v>6.49</v>
      </c>
      <c r="I12" s="7">
        <v>6.6</v>
      </c>
      <c r="J12" s="7">
        <v>5.89</v>
      </c>
      <c r="K12" s="7">
        <v>10.050000000000001</v>
      </c>
      <c r="L12" s="7">
        <v>8.8000000000000007</v>
      </c>
      <c r="M12" s="7">
        <v>7.31</v>
      </c>
      <c r="N12" s="7">
        <v>7.2</v>
      </c>
    </row>
  </sheetData>
  <sortState ref="A7:N12">
    <sortCondition ref="F7:F12"/>
  </sortState>
  <mergeCells count="6">
    <mergeCell ref="K5:N5"/>
    <mergeCell ref="A1:F1"/>
    <mergeCell ref="B3:C3"/>
    <mergeCell ref="D3:F4"/>
    <mergeCell ref="B4:C4"/>
    <mergeCell ref="G5:J5"/>
  </mergeCells>
  <pageMargins left="0.25" right="0.25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Normal="100" workbookViewId="0">
      <selection activeCell="B24" sqref="B24"/>
    </sheetView>
  </sheetViews>
  <sheetFormatPr defaultRowHeight="15"/>
  <cols>
    <col min="1" max="1" width="9.140625" style="2"/>
    <col min="2" max="2" width="24.5703125" style="2" customWidth="1"/>
    <col min="3" max="3" width="9.140625" style="2"/>
    <col min="4" max="4" width="31.42578125" style="2" customWidth="1"/>
    <col min="5" max="5" width="12.85546875" style="2" customWidth="1"/>
    <col min="6" max="6" width="8.28515625" style="2" bestFit="1" customWidth="1"/>
    <col min="7" max="7" width="7.5703125" style="2" customWidth="1"/>
    <col min="8" max="9" width="7.28515625" style="2" customWidth="1"/>
    <col min="10" max="11" width="7.42578125" style="2" customWidth="1"/>
    <col min="12" max="12" width="7.140625" style="2" customWidth="1"/>
    <col min="13" max="13" width="7.28515625" style="2" customWidth="1"/>
    <col min="14" max="14" width="7.5703125" style="2" customWidth="1"/>
    <col min="15" max="16384" width="9.140625" style="4"/>
  </cols>
  <sheetData>
    <row r="1" spans="1:14" ht="18.75">
      <c r="A1" s="28" t="str">
        <f>'Sörétes pumpás'!A1:F1</f>
        <v>Tavaszi Steel Challenge</v>
      </c>
      <c r="B1" s="28"/>
      <c r="C1" s="28"/>
      <c r="D1" s="28"/>
      <c r="E1" s="28"/>
      <c r="F1" s="28"/>
      <c r="G1" s="5"/>
      <c r="H1" s="5"/>
      <c r="I1" s="5"/>
    </row>
    <row r="2" spans="1:14">
      <c r="A2" s="1"/>
      <c r="B2" s="1"/>
      <c r="C2" s="1"/>
      <c r="D2" s="1"/>
      <c r="E2" s="1"/>
    </row>
    <row r="3" spans="1:14" ht="15" customHeight="1">
      <c r="A3" s="3" t="s">
        <v>0</v>
      </c>
      <c r="B3" s="26" t="str">
        <f>'NKPi nyílt'!B3</f>
        <v>Kaposvár</v>
      </c>
      <c r="C3" s="26"/>
      <c r="D3" s="27" t="s">
        <v>74</v>
      </c>
      <c r="E3" s="27"/>
      <c r="F3" s="27"/>
      <c r="G3" s="6"/>
      <c r="H3" s="4"/>
      <c r="I3" s="4"/>
      <c r="J3" s="4"/>
      <c r="K3" s="4"/>
      <c r="L3" s="4"/>
      <c r="M3" s="4"/>
      <c r="N3" s="4"/>
    </row>
    <row r="4" spans="1:14">
      <c r="A4" s="3" t="s">
        <v>1</v>
      </c>
      <c r="B4" s="29">
        <f>'Sörétes pumpás'!B4:C4</f>
        <v>43197</v>
      </c>
      <c r="C4" s="29"/>
      <c r="D4" s="27"/>
      <c r="E4" s="27"/>
      <c r="F4" s="27"/>
      <c r="G4" s="6"/>
      <c r="H4" s="6"/>
      <c r="I4" s="6"/>
    </row>
    <row r="5" spans="1:14">
      <c r="A5" s="1"/>
      <c r="B5" s="1"/>
      <c r="C5" s="1"/>
      <c r="D5" s="1"/>
      <c r="E5" s="1"/>
      <c r="G5" s="26" t="s">
        <v>12</v>
      </c>
      <c r="H5" s="26"/>
      <c r="I5" s="26"/>
      <c r="J5" s="26"/>
      <c r="K5" s="26" t="s">
        <v>13</v>
      </c>
      <c r="L5" s="26"/>
      <c r="M5" s="26"/>
      <c r="N5" s="26"/>
    </row>
    <row r="6" spans="1:14">
      <c r="A6" s="3" t="s">
        <v>2</v>
      </c>
      <c r="B6" s="3" t="s">
        <v>3</v>
      </c>
      <c r="C6" s="3" t="s">
        <v>4</v>
      </c>
      <c r="D6" s="14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8" t="s">
        <v>11</v>
      </c>
      <c r="K6" s="3" t="s">
        <v>8</v>
      </c>
      <c r="L6" s="3" t="s">
        <v>9</v>
      </c>
      <c r="M6" s="3" t="s">
        <v>10</v>
      </c>
      <c r="N6" s="8" t="s">
        <v>11</v>
      </c>
    </row>
    <row r="7" spans="1:14">
      <c r="A7" s="21">
        <v>1</v>
      </c>
      <c r="B7" s="21" t="s">
        <v>28</v>
      </c>
      <c r="C7" s="21">
        <v>1508</v>
      </c>
      <c r="D7" s="21" t="s">
        <v>43</v>
      </c>
      <c r="E7" s="30">
        <v>1</v>
      </c>
      <c r="F7" s="31">
        <f t="shared" ref="F7:F13" si="0">SUM(G7:N7)</f>
        <v>28.839999999999996</v>
      </c>
      <c r="G7" s="7">
        <v>3.62</v>
      </c>
      <c r="H7" s="7">
        <v>4.03</v>
      </c>
      <c r="I7" s="7">
        <v>3.3</v>
      </c>
      <c r="J7" s="7">
        <v>3.51</v>
      </c>
      <c r="K7" s="7">
        <v>3.8</v>
      </c>
      <c r="L7" s="7">
        <v>3.38</v>
      </c>
      <c r="M7" s="7">
        <v>4.16</v>
      </c>
      <c r="N7" s="7">
        <v>3.04</v>
      </c>
    </row>
    <row r="8" spans="1:14">
      <c r="A8" s="21">
        <v>2</v>
      </c>
      <c r="B8" s="21" t="s">
        <v>32</v>
      </c>
      <c r="C8" s="21">
        <v>2818</v>
      </c>
      <c r="D8" s="21" t="s">
        <v>61</v>
      </c>
      <c r="E8" s="30">
        <v>2</v>
      </c>
      <c r="F8" s="31">
        <f t="shared" si="0"/>
        <v>32.82</v>
      </c>
      <c r="G8" s="7">
        <v>4.58</v>
      </c>
      <c r="H8" s="7">
        <v>4.01</v>
      </c>
      <c r="I8" s="7">
        <v>4.1900000000000004</v>
      </c>
      <c r="J8" s="7">
        <v>3.88</v>
      </c>
      <c r="K8" s="7">
        <v>4.41</v>
      </c>
      <c r="L8" s="7">
        <v>3.56</v>
      </c>
      <c r="M8" s="7">
        <v>4.05</v>
      </c>
      <c r="N8" s="7">
        <v>4.1399999999999997</v>
      </c>
    </row>
    <row r="9" spans="1:14">
      <c r="A9" s="21">
        <v>3</v>
      </c>
      <c r="B9" s="21" t="s">
        <v>25</v>
      </c>
      <c r="C9" s="21">
        <v>496</v>
      </c>
      <c r="D9" s="21" t="s">
        <v>37</v>
      </c>
      <c r="E9" s="30">
        <v>3</v>
      </c>
      <c r="F9" s="31">
        <f t="shared" si="0"/>
        <v>36.809999999999995</v>
      </c>
      <c r="G9" s="7">
        <v>5.21</v>
      </c>
      <c r="H9" s="7">
        <v>3.99</v>
      </c>
      <c r="I9" s="7">
        <v>5.1100000000000003</v>
      </c>
      <c r="J9" s="7">
        <v>4.8899999999999997</v>
      </c>
      <c r="K9" s="7">
        <v>4.3499999999999996</v>
      </c>
      <c r="L9" s="7">
        <v>4.24</v>
      </c>
      <c r="M9" s="7">
        <v>4.62</v>
      </c>
      <c r="N9" s="7">
        <v>4.4000000000000004</v>
      </c>
    </row>
    <row r="10" spans="1:14">
      <c r="A10" s="7">
        <v>4</v>
      </c>
      <c r="B10" s="7" t="s">
        <v>27</v>
      </c>
      <c r="C10" s="7">
        <v>1025</v>
      </c>
      <c r="D10" s="7" t="s">
        <v>37</v>
      </c>
      <c r="E10" s="15"/>
      <c r="F10" s="9">
        <f t="shared" si="0"/>
        <v>49.04</v>
      </c>
      <c r="G10" s="7">
        <v>7.22</v>
      </c>
      <c r="H10" s="7">
        <v>6.22</v>
      </c>
      <c r="I10" s="7">
        <v>4.74</v>
      </c>
      <c r="J10" s="7">
        <v>6.95</v>
      </c>
      <c r="K10" s="7">
        <v>5.07</v>
      </c>
      <c r="L10" s="7">
        <v>4.82</v>
      </c>
      <c r="M10" s="7">
        <v>9.09</v>
      </c>
      <c r="N10" s="7">
        <v>4.93</v>
      </c>
    </row>
    <row r="11" spans="1:14">
      <c r="A11" s="7">
        <v>5</v>
      </c>
      <c r="B11" s="7" t="s">
        <v>19</v>
      </c>
      <c r="C11" s="7">
        <v>925</v>
      </c>
      <c r="D11" s="7" t="s">
        <v>20</v>
      </c>
      <c r="E11" s="15"/>
      <c r="F11" s="9">
        <f t="shared" si="0"/>
        <v>64.260000000000005</v>
      </c>
      <c r="G11" s="7">
        <v>3.9</v>
      </c>
      <c r="H11" s="7">
        <v>5.75</v>
      </c>
      <c r="I11" s="7">
        <v>4.63</v>
      </c>
      <c r="J11" s="7">
        <v>9.01</v>
      </c>
      <c r="K11" s="7">
        <v>6.96</v>
      </c>
      <c r="L11" s="7">
        <v>10.84</v>
      </c>
      <c r="M11" s="7">
        <v>10.75</v>
      </c>
      <c r="N11" s="7">
        <v>12.42</v>
      </c>
    </row>
    <row r="12" spans="1:14">
      <c r="A12" s="7">
        <v>6</v>
      </c>
      <c r="B12" s="7" t="s">
        <v>78</v>
      </c>
      <c r="C12" s="7">
        <v>492</v>
      </c>
      <c r="D12" s="7" t="s">
        <v>22</v>
      </c>
      <c r="E12" s="15"/>
      <c r="F12" s="9">
        <f t="shared" si="0"/>
        <v>66.62</v>
      </c>
      <c r="G12" s="7">
        <v>8.56</v>
      </c>
      <c r="H12" s="7">
        <v>5.87</v>
      </c>
      <c r="I12" s="7">
        <v>5.69</v>
      </c>
      <c r="J12" s="7">
        <v>8.5399999999999991</v>
      </c>
      <c r="K12" s="7">
        <v>7.52</v>
      </c>
      <c r="L12" s="7">
        <v>9.5399999999999991</v>
      </c>
      <c r="M12" s="7">
        <v>9.65</v>
      </c>
      <c r="N12" s="7">
        <v>11.25</v>
      </c>
    </row>
    <row r="13" spans="1:14">
      <c r="A13" s="7">
        <v>7</v>
      </c>
      <c r="B13" s="7" t="s">
        <v>34</v>
      </c>
      <c r="C13" s="7">
        <v>438</v>
      </c>
      <c r="D13" s="7" t="s">
        <v>22</v>
      </c>
      <c r="E13" s="7"/>
      <c r="F13" s="9">
        <f t="shared" si="0"/>
        <v>88.2</v>
      </c>
      <c r="G13" s="7">
        <v>30</v>
      </c>
      <c r="H13" s="7">
        <v>12.44</v>
      </c>
      <c r="I13" s="7">
        <v>3.79</v>
      </c>
      <c r="J13" s="7">
        <v>3.9</v>
      </c>
      <c r="K13" s="7">
        <v>12.3</v>
      </c>
      <c r="L13" s="7">
        <v>8.4499999999999993</v>
      </c>
      <c r="M13" s="7">
        <v>6.48</v>
      </c>
      <c r="N13" s="7">
        <v>10.84</v>
      </c>
    </row>
    <row r="17" spans="9:9">
      <c r="I17" s="2" t="s">
        <v>35</v>
      </c>
    </row>
  </sheetData>
  <sortState ref="A7:N12">
    <sortCondition ref="F7:F12"/>
  </sortState>
  <mergeCells count="6">
    <mergeCell ref="K5:N5"/>
    <mergeCell ref="A1:F1"/>
    <mergeCell ref="B3:C3"/>
    <mergeCell ref="D3:F4"/>
    <mergeCell ref="B4:C4"/>
    <mergeCell ref="G5:J5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KKPi nyílt</vt:lpstr>
      <vt:lpstr>KKpi Opt</vt:lpstr>
      <vt:lpstr>NKPi nyílt</vt:lpstr>
      <vt:lpstr>KKPu nyílt</vt:lpstr>
      <vt:lpstr>KKPU Optika</vt:lpstr>
      <vt:lpstr>Pisztoly kaliberű Pu nyílt</vt:lpstr>
      <vt:lpstr>Pisztoly kaliberű Open</vt:lpstr>
      <vt:lpstr>Sörétes pumpás</vt:lpstr>
      <vt:lpstr>Sörétes félauto</vt:lpstr>
      <vt:lpstr>lo</vt:lpstr>
    </vt:vector>
  </TitlesOfParts>
  <Company>Richter Gedeon Nyrt.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Feco</cp:lastModifiedBy>
  <cp:lastPrinted>2018-04-07T23:12:11Z</cp:lastPrinted>
  <dcterms:created xsi:type="dcterms:W3CDTF">2015-01-12T07:21:08Z</dcterms:created>
  <dcterms:modified xsi:type="dcterms:W3CDTF">2018-04-07T23:22:48Z</dcterms:modified>
</cp:coreProperties>
</file>